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2880" yWindow="-150" windowWidth="15480" windowHeight="11640" tabRatio="292"/>
  </bookViews>
  <sheets>
    <sheet name="Sheet1" sheetId="1" r:id="rId1"/>
    <sheet name="Sheet3" sheetId="3" r:id="rId2"/>
  </sheets>
  <definedNames>
    <definedName name="_xlnm._FilterDatabase" localSheetId="0" hidden="1">Sheet1!$K$1:$K$57</definedName>
    <definedName name="_xlnm.Print_Area" localSheetId="0">Sheet1!$A$1:$L$56</definedName>
  </definedNames>
  <calcPr calcId="124519"/>
</workbook>
</file>

<file path=xl/calcChain.xml><?xml version="1.0" encoding="utf-8"?>
<calcChain xmlns="http://schemas.openxmlformats.org/spreadsheetml/2006/main">
  <c r="J54" i="1"/>
  <c r="G54"/>
  <c r="G57" s="1"/>
  <c r="J7"/>
  <c r="J37"/>
  <c r="J20"/>
  <c r="J9"/>
  <c r="J10"/>
  <c r="J11"/>
  <c r="J12"/>
  <c r="J13"/>
  <c r="J14"/>
  <c r="J15"/>
  <c r="J16"/>
  <c r="J8"/>
  <c r="J30"/>
  <c r="J31"/>
  <c r="J36"/>
  <c r="J22"/>
  <c r="J23"/>
  <c r="J24"/>
  <c r="J25"/>
  <c r="J26"/>
  <c r="J21"/>
  <c r="J17"/>
  <c r="J18"/>
  <c r="J19"/>
  <c r="J5"/>
  <c r="J6"/>
  <c r="J4"/>
  <c r="J39"/>
  <c r="J40"/>
  <c r="J41"/>
  <c r="J42"/>
  <c r="J47"/>
  <c r="J43"/>
  <c r="J46"/>
  <c r="J49"/>
  <c r="J44"/>
  <c r="J45"/>
  <c r="J48"/>
  <c r="J33"/>
  <c r="J35"/>
  <c r="J32"/>
  <c r="J38"/>
  <c r="J34"/>
</calcChain>
</file>

<file path=xl/sharedStrings.xml><?xml version="1.0" encoding="utf-8"?>
<sst xmlns="http://schemas.openxmlformats.org/spreadsheetml/2006/main" count="244" uniqueCount="143">
  <si>
    <t>VIA SAN FRANCESCO 1</t>
  </si>
  <si>
    <t>PIAZZA DEL DONATORE</t>
  </si>
  <si>
    <t>LOCALITA' MONTE COINZOLU</t>
  </si>
  <si>
    <t>VIA OSPEDALE</t>
  </si>
  <si>
    <t>VIA XXV LUGLIO</t>
  </si>
  <si>
    <t>IT001E98008331</t>
  </si>
  <si>
    <t>VIA DELLA RESISTENZA SNC</t>
  </si>
  <si>
    <t>VIA FUNTANEDDA</t>
  </si>
  <si>
    <t>VIA MONTESILE</t>
  </si>
  <si>
    <t>LOCALITA' SAN MAURIZIO</t>
  </si>
  <si>
    <t>IT001E98301618</t>
  </si>
  <si>
    <t>EX MATTATOIO</t>
  </si>
  <si>
    <t>C.SO VITT. EMANUELE 265</t>
  </si>
  <si>
    <t>IT001E98867192</t>
  </si>
  <si>
    <t>CIVICO MERCATO</t>
  </si>
  <si>
    <t>VIA AZUNI 1</t>
  </si>
  <si>
    <t>IT001E98867487</t>
  </si>
  <si>
    <t>CIMITERO</t>
  </si>
  <si>
    <t>VIA IV NOVEMBRE 54</t>
  </si>
  <si>
    <t>IT001E98318810</t>
  </si>
  <si>
    <t>IMPP.SPORTIVI</t>
  </si>
  <si>
    <t>LOCALITA' ENA ORTU</t>
  </si>
  <si>
    <t>IT001E98839425</t>
  </si>
  <si>
    <t>LOCALITA' MARTINEDDU</t>
  </si>
  <si>
    <t>IT001E98157923</t>
  </si>
  <si>
    <t>BOCCIODROMO COMUNALE</t>
  </si>
  <si>
    <t>VIA SASSARI 50</t>
  </si>
  <si>
    <t>IT001E99408940</t>
  </si>
  <si>
    <t>PALASPORT</t>
  </si>
  <si>
    <t>POD</t>
  </si>
  <si>
    <t>UBICAZIONE</t>
  </si>
  <si>
    <t>NUMERO</t>
  </si>
  <si>
    <t>DATA</t>
  </si>
  <si>
    <t>IMPORTO</t>
  </si>
  <si>
    <t>CAPITOLO</t>
  </si>
  <si>
    <t>DATI FATTURA</t>
  </si>
  <si>
    <t>DATI UTENZA</t>
  </si>
  <si>
    <t>PERIODO</t>
  </si>
  <si>
    <t>IMPEGNO</t>
  </si>
  <si>
    <t>DATI DI BILANCIO</t>
  </si>
  <si>
    <t>TIPO</t>
  </si>
  <si>
    <t>IT001E98241191</t>
  </si>
  <si>
    <t>LOCALE ANTENNA</t>
  </si>
  <si>
    <t>VIA CARDUCCI</t>
  </si>
  <si>
    <t>PALAZZO COMUNALE</t>
  </si>
  <si>
    <t>VIA S. FRANCESCO 1</t>
  </si>
  <si>
    <t>IT001E98277176</t>
  </si>
  <si>
    <t>IT001E99334956</t>
  </si>
  <si>
    <t>LUDOTECA</t>
  </si>
  <si>
    <t>VIA ISABELLA COSSU</t>
  </si>
  <si>
    <t>IT001E98865700</t>
  </si>
  <si>
    <t>IT001E98868122</t>
  </si>
  <si>
    <t>IT001E98868758</t>
  </si>
  <si>
    <t>IT001E98826767</t>
  </si>
  <si>
    <t>SCUOLA PRIMARIA</t>
  </si>
  <si>
    <t>VIA PORCHEDDU 11/A</t>
  </si>
  <si>
    <t>VIA BOCCACCIO</t>
  </si>
  <si>
    <t>C.SO VITT. EMANUELE 169</t>
  </si>
  <si>
    <t>IT001E98319447</t>
  </si>
  <si>
    <t>SEDE DISTACCATA CENTRO IMPIEGO</t>
  </si>
  <si>
    <t>IT001E98867252</t>
  </si>
  <si>
    <t>LOCALI SETTORE TECNICO</t>
  </si>
  <si>
    <t>VIA MARINI 3</t>
  </si>
  <si>
    <t>IT001E98867585</t>
  </si>
  <si>
    <t>IMPIANTO DI SOLLEVAMENTO</t>
  </si>
  <si>
    <t>VIA G.DORE 35</t>
  </si>
  <si>
    <t>IT001E98842724</t>
  </si>
  <si>
    <t>PIAZZA SIMULA</t>
  </si>
  <si>
    <t>ILLUMINAZIONE PUBBLICA</t>
  </si>
  <si>
    <t>IT001E98866944</t>
  </si>
  <si>
    <t>AUTOPARCO</t>
  </si>
  <si>
    <t>VIA DON MINZONI 5</t>
  </si>
  <si>
    <t>IT001E98867802</t>
  </si>
  <si>
    <t>BIBLIOTECA COMUNALE</t>
  </si>
  <si>
    <t>VIA MARCONI 13/A</t>
  </si>
  <si>
    <t>IT001E98116164</t>
  </si>
  <si>
    <t>CENTRO PER LE ARTI</t>
  </si>
  <si>
    <t>VIA XXV LUGLIO SN</t>
  </si>
  <si>
    <t>IT001E98867120</t>
  </si>
  <si>
    <t>PALESTRA SCOLASTICA</t>
  </si>
  <si>
    <t>VIA XXV LUGLIO 92</t>
  </si>
  <si>
    <t>IT001E98274111</t>
  </si>
  <si>
    <t>SCUOLA MEDIA</t>
  </si>
  <si>
    <t>VIA XXV LUGLIO 28</t>
  </si>
  <si>
    <t>IT001E98841677</t>
  </si>
  <si>
    <t>IT001E98297683</t>
  </si>
  <si>
    <t>IT001E98202073</t>
  </si>
  <si>
    <t>IT001E98207834</t>
  </si>
  <si>
    <t>IT001E98841675</t>
  </si>
  <si>
    <t>IT001E98823620</t>
  </si>
  <si>
    <t>IT001E98258902</t>
  </si>
  <si>
    <t>IT001E98823616</t>
  </si>
  <si>
    <t>IT001E98841671</t>
  </si>
  <si>
    <t>IT001E98841674</t>
  </si>
  <si>
    <t>IT001E98841669</t>
  </si>
  <si>
    <t>IT001E98834483</t>
  </si>
  <si>
    <t>EX ISTITUTO "F. SISINI"</t>
  </si>
  <si>
    <t>VIA TOGLIATTI 12</t>
  </si>
  <si>
    <t>IT001E99313665</t>
  </si>
  <si>
    <t>STRADA COM.LE BIA 'E CARRU</t>
  </si>
  <si>
    <t>C.SO VITT. EMANUELE SN</t>
  </si>
  <si>
    <t>IT001E99038071</t>
  </si>
  <si>
    <t>VIA MISSINGIAGU (FONTANA)</t>
  </si>
  <si>
    <t>IT001E990043020</t>
  </si>
  <si>
    <t>IT001E990430195</t>
  </si>
  <si>
    <t>ECOCENTRO PAULIS</t>
  </si>
  <si>
    <t xml:space="preserve">Z.I. PAULIS </t>
  </si>
  <si>
    <t>DEPURATORE PAULIS</t>
  </si>
  <si>
    <t>IMPORTO REALE</t>
  </si>
  <si>
    <t>IMPORTO TOTALE  DELLE FATTURE LIQUIDATE  IN QUESTO ALLEGATO CON IL SISTEMA DELLA SCISSIONE DEI PAGAMENTI EX art. 1, comma 629, lettera b), legge n. 190/2014</t>
  </si>
  <si>
    <t xml:space="preserve">IMPORTO LIQUIDATO </t>
  </si>
  <si>
    <t>SAN MAURIZIO</t>
  </si>
  <si>
    <t>ANNO: 2015</t>
  </si>
  <si>
    <t>SETTORE</t>
  </si>
  <si>
    <t>POL</t>
  </si>
  <si>
    <t>AA.GG.</t>
  </si>
  <si>
    <t>SST</t>
  </si>
  <si>
    <t>UT</t>
  </si>
  <si>
    <t>GIUGNO</t>
  </si>
  <si>
    <t>MODALITA' DI PAGAMENTO: BONIFICO BANCARIO A FAVORE DI ENEL SERVIZIO ELETTRICO SPA, VIALE REGINA MARGHERITA, 125 - 00198 ROMA - PARTITA IVA 08526440154 C/O C.C.B. N° IT77G0103002001000000040024</t>
  </si>
  <si>
    <t>APRILE</t>
  </si>
  <si>
    <t>90218079981501B</t>
  </si>
  <si>
    <t>90218400070553B</t>
  </si>
  <si>
    <t>90218777071501B</t>
  </si>
  <si>
    <t>90218135000011B</t>
  </si>
  <si>
    <t>90218159176633B</t>
  </si>
  <si>
    <t>90218333076703B</t>
  </si>
  <si>
    <t>90218135000011D</t>
  </si>
  <si>
    <t>90218288171184B</t>
  </si>
  <si>
    <t>90218018050504B</t>
  </si>
  <si>
    <t>90218159981203B</t>
  </si>
  <si>
    <t>90218009983003B</t>
  </si>
  <si>
    <t>SCUOLA INFANZIA</t>
  </si>
  <si>
    <t>90218072983013B</t>
  </si>
  <si>
    <t>90218079981003B</t>
  </si>
  <si>
    <t>90218072983023B</t>
  </si>
  <si>
    <t>90218153090503B</t>
  </si>
  <si>
    <t>90218141076343B</t>
  </si>
  <si>
    <t>APRILE/MAGGIO</t>
  </si>
  <si>
    <t>90218228981003B</t>
  </si>
  <si>
    <t>90218072070043B</t>
  </si>
  <si>
    <r>
      <t xml:space="preserve">TOTALE </t>
    </r>
    <r>
      <rPr>
        <b/>
        <sz val="12"/>
        <color indexed="23"/>
        <rFont val="Calibri"/>
        <family val="2"/>
      </rPr>
      <t>IMPON.+IVA</t>
    </r>
  </si>
  <si>
    <t>902181171700903A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</si>
</sst>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164" formatCode="&quot;€&quot;\ #,##0.00"/>
    <numFmt numFmtId="165" formatCode="d/mmm/yyyy"/>
    <numFmt numFmtId="166" formatCode="&quot;€&quot;#,##0.00;[Red]&quot;€&quot;#,##0.00"/>
  </numFmts>
  <fonts count="6">
    <font>
      <sz val="10"/>
      <name val="Verdana"/>
    </font>
    <font>
      <sz val="8"/>
      <name val="Verdan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2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5" xfId="0" applyFont="1" applyBorder="1" applyAlignment="1">
      <alignment horizontal="left"/>
    </xf>
    <xf numFmtId="164" fontId="3" fillId="2" borderId="18" xfId="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166" fontId="2" fillId="2" borderId="8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horizontal="right" vertical="center"/>
    </xf>
    <xf numFmtId="0" fontId="4" fillId="0" borderId="24" xfId="0" applyFont="1" applyBorder="1"/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right" vertical="center"/>
    </xf>
    <xf numFmtId="8" fontId="2" fillId="0" borderId="21" xfId="0" applyNumberFormat="1" applyFont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166" fontId="2" fillId="2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right" vertical="center"/>
    </xf>
    <xf numFmtId="0" fontId="4" fillId="0" borderId="24" xfId="0" applyFont="1" applyBorder="1" applyAlignment="1">
      <alignment horizontal="center"/>
    </xf>
    <xf numFmtId="0" fontId="4" fillId="0" borderId="30" xfId="0" applyFont="1" applyBorder="1"/>
    <xf numFmtId="1" fontId="2" fillId="0" borderId="2" xfId="0" applyNumberFormat="1" applyFont="1" applyFill="1" applyBorder="1" applyAlignment="1">
      <alignment vertical="center"/>
    </xf>
    <xf numFmtId="166" fontId="2" fillId="2" borderId="4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8" fontId="4" fillId="0" borderId="44" xfId="0" applyNumberFormat="1" applyFont="1" applyBorder="1" applyAlignment="1">
      <alignment vertical="center"/>
    </xf>
    <xf numFmtId="8" fontId="4" fillId="0" borderId="39" xfId="0" applyNumberFormat="1" applyFont="1" applyBorder="1" applyAlignment="1">
      <alignment vertical="center"/>
    </xf>
    <xf numFmtId="8" fontId="4" fillId="0" borderId="45" xfId="0" applyNumberFormat="1" applyFont="1" applyBorder="1" applyAlignment="1">
      <alignment vertical="center"/>
    </xf>
    <xf numFmtId="8" fontId="4" fillId="0" borderId="46" xfId="0" applyNumberFormat="1" applyFont="1" applyBorder="1" applyAlignment="1">
      <alignment vertical="center"/>
    </xf>
    <xf numFmtId="0" fontId="2" fillId="0" borderId="47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8" fontId="4" fillId="0" borderId="31" xfId="0" applyNumberFormat="1" applyFont="1" applyBorder="1" applyAlignment="1">
      <alignment vertical="center"/>
    </xf>
    <xf numFmtId="8" fontId="4" fillId="0" borderId="41" xfId="0" applyNumberFormat="1" applyFont="1" applyBorder="1" applyAlignment="1">
      <alignment vertical="center"/>
    </xf>
    <xf numFmtId="8" fontId="2" fillId="0" borderId="0" xfId="0" applyNumberFormat="1" applyFont="1" applyAlignment="1">
      <alignment vertical="center"/>
    </xf>
    <xf numFmtId="1" fontId="2" fillId="0" borderId="4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8" fontId="3" fillId="0" borderId="47" xfId="0" applyNumberFormat="1" applyFont="1" applyBorder="1" applyAlignment="1">
      <alignment vertical="center"/>
    </xf>
    <xf numFmtId="164" fontId="4" fillId="0" borderId="0" xfId="0" applyNumberFormat="1" applyFont="1" applyFill="1"/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4" fillId="0" borderId="32" xfId="0" applyFont="1" applyBorder="1" applyAlignment="1">
      <alignment horizontal="justify" vertical="center"/>
    </xf>
    <xf numFmtId="0" fontId="4" fillId="0" borderId="33" xfId="0" applyFont="1" applyBorder="1" applyAlignment="1">
      <alignment horizontal="justify" vertical="center"/>
    </xf>
    <xf numFmtId="0" fontId="4" fillId="0" borderId="34" xfId="0" applyFont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75" workbookViewId="0">
      <pane ySplit="3" topLeftCell="A10" activePane="bottomLeft" state="frozen"/>
      <selection pane="bottomLeft" activeCell="H17" sqref="H17"/>
    </sheetView>
  </sheetViews>
  <sheetFormatPr defaultColWidth="10.75" defaultRowHeight="15.75"/>
  <cols>
    <col min="1" max="1" width="14.5" style="3" bestFit="1" customWidth="1"/>
    <col min="2" max="2" width="16.875" style="3" customWidth="1"/>
    <col min="3" max="3" width="17.125" style="3" bestFit="1" customWidth="1"/>
    <col min="4" max="4" width="25.875" style="3" customWidth="1"/>
    <col min="5" max="5" width="17.375" style="3" bestFit="1" customWidth="1"/>
    <col min="6" max="6" width="13.125" style="3" customWidth="1"/>
    <col min="7" max="7" width="12.125" style="4" bestFit="1" customWidth="1"/>
    <col min="8" max="8" width="17.875" style="5" bestFit="1" customWidth="1"/>
    <col min="9" max="9" width="11.375" style="3" customWidth="1"/>
    <col min="10" max="10" width="12.25" style="6" customWidth="1"/>
    <col min="11" max="16384" width="10.75" style="3"/>
  </cols>
  <sheetData>
    <row r="1" spans="1:12" ht="16.5" thickBot="1"/>
    <row r="2" spans="1:12" ht="20.45" customHeight="1">
      <c r="A2" s="1" t="s">
        <v>112</v>
      </c>
      <c r="B2" s="105" t="s">
        <v>36</v>
      </c>
      <c r="C2" s="106"/>
      <c r="D2" s="107"/>
      <c r="E2" s="105" t="s">
        <v>35</v>
      </c>
      <c r="F2" s="106"/>
      <c r="G2" s="107"/>
      <c r="H2" s="116" t="s">
        <v>39</v>
      </c>
      <c r="I2" s="117"/>
      <c r="J2" s="112" t="s">
        <v>108</v>
      </c>
      <c r="K2" s="108" t="s">
        <v>113</v>
      </c>
      <c r="L2" s="24"/>
    </row>
    <row r="3" spans="1:12" s="12" customFormat="1" ht="32.25" thickBot="1">
      <c r="A3" s="7" t="s">
        <v>37</v>
      </c>
      <c r="B3" s="8" t="s">
        <v>29</v>
      </c>
      <c r="C3" s="9" t="s">
        <v>40</v>
      </c>
      <c r="D3" s="10" t="s">
        <v>30</v>
      </c>
      <c r="E3" s="8" t="s">
        <v>31</v>
      </c>
      <c r="F3" s="9" t="s">
        <v>32</v>
      </c>
      <c r="G3" s="11" t="s">
        <v>110</v>
      </c>
      <c r="H3" s="8" t="s">
        <v>34</v>
      </c>
      <c r="I3" s="10" t="s">
        <v>38</v>
      </c>
      <c r="J3" s="113"/>
      <c r="K3" s="109"/>
      <c r="L3" s="56"/>
    </row>
    <row r="4" spans="1:12" ht="25.5" customHeight="1">
      <c r="A4" s="13"/>
      <c r="B4" s="14" t="s">
        <v>41</v>
      </c>
      <c r="C4" s="15" t="s">
        <v>42</v>
      </c>
      <c r="D4" s="16" t="s">
        <v>43</v>
      </c>
      <c r="E4" s="17"/>
      <c r="F4" s="88"/>
      <c r="G4" s="18"/>
      <c r="H4" s="19">
        <v>10301030400430</v>
      </c>
      <c r="I4" s="74">
        <v>33202</v>
      </c>
      <c r="J4" s="77">
        <f>G4*1.22</f>
        <v>0</v>
      </c>
      <c r="K4" s="64" t="s">
        <v>114</v>
      </c>
    </row>
    <row r="5" spans="1:12" ht="31.5">
      <c r="A5" s="13" t="s">
        <v>138</v>
      </c>
      <c r="B5" s="20" t="s">
        <v>46</v>
      </c>
      <c r="C5" s="21" t="s">
        <v>44</v>
      </c>
      <c r="D5" s="22" t="s">
        <v>45</v>
      </c>
      <c r="E5" s="17" t="s">
        <v>139</v>
      </c>
      <c r="F5" s="88">
        <v>40799</v>
      </c>
      <c r="G5" s="18">
        <v>736.57</v>
      </c>
      <c r="H5" s="23">
        <v>10102030400430</v>
      </c>
      <c r="I5" s="71">
        <v>33203</v>
      </c>
      <c r="J5" s="78">
        <f t="shared" ref="J5:J6" si="0">G5*1.22</f>
        <v>898.61540000000002</v>
      </c>
      <c r="K5" s="65" t="s">
        <v>115</v>
      </c>
    </row>
    <row r="6" spans="1:12" ht="25.5" customHeight="1">
      <c r="A6" s="13" t="s">
        <v>120</v>
      </c>
      <c r="B6" s="20" t="s">
        <v>47</v>
      </c>
      <c r="C6" s="21" t="s">
        <v>48</v>
      </c>
      <c r="D6" s="22" t="s">
        <v>49</v>
      </c>
      <c r="E6" s="17" t="s">
        <v>123</v>
      </c>
      <c r="F6" s="88">
        <v>40797</v>
      </c>
      <c r="G6" s="18">
        <v>33.69</v>
      </c>
      <c r="H6" s="23">
        <v>11004030800</v>
      </c>
      <c r="I6" s="71">
        <v>33204</v>
      </c>
      <c r="J6" s="66">
        <f t="shared" si="0"/>
        <v>41.101799999999997</v>
      </c>
      <c r="K6" s="65" t="s">
        <v>116</v>
      </c>
    </row>
    <row r="7" spans="1:12" ht="25.5" customHeight="1">
      <c r="A7" s="13" t="s">
        <v>118</v>
      </c>
      <c r="B7" s="20" t="s">
        <v>47</v>
      </c>
      <c r="C7" s="21" t="s">
        <v>48</v>
      </c>
      <c r="D7" s="22" t="s">
        <v>49</v>
      </c>
      <c r="E7" s="17" t="s">
        <v>123</v>
      </c>
      <c r="F7" s="88">
        <v>40799</v>
      </c>
      <c r="G7" s="18">
        <v>33.69</v>
      </c>
      <c r="H7" s="23">
        <v>11004030800</v>
      </c>
      <c r="I7" s="71">
        <v>33204</v>
      </c>
      <c r="J7" s="66">
        <f t="shared" ref="J7" si="1">G7*1.22</f>
        <v>41.101799999999997</v>
      </c>
      <c r="K7" s="65" t="s">
        <v>116</v>
      </c>
    </row>
    <row r="8" spans="1:12" ht="25.5" customHeight="1">
      <c r="A8" s="13" t="s">
        <v>120</v>
      </c>
      <c r="B8" s="20" t="s">
        <v>50</v>
      </c>
      <c r="C8" s="21" t="s">
        <v>54</v>
      </c>
      <c r="D8" s="22" t="s">
        <v>55</v>
      </c>
      <c r="E8" s="17" t="s">
        <v>128</v>
      </c>
      <c r="F8" s="88">
        <v>40797</v>
      </c>
      <c r="G8" s="18">
        <v>207.01</v>
      </c>
      <c r="H8" s="23">
        <v>104020302000230</v>
      </c>
      <c r="I8" s="71">
        <v>33205</v>
      </c>
      <c r="J8" s="67">
        <f>G8*1.22</f>
        <v>252.55219999999997</v>
      </c>
      <c r="K8" s="65" t="s">
        <v>116</v>
      </c>
    </row>
    <row r="9" spans="1:12" ht="25.5" customHeight="1">
      <c r="A9" s="13" t="s">
        <v>120</v>
      </c>
      <c r="B9" s="20" t="s">
        <v>51</v>
      </c>
      <c r="C9" s="21" t="s">
        <v>132</v>
      </c>
      <c r="D9" s="22" t="s">
        <v>56</v>
      </c>
      <c r="E9" s="17" t="s">
        <v>135</v>
      </c>
      <c r="F9" s="88">
        <v>40796</v>
      </c>
      <c r="G9" s="18">
        <v>90.83</v>
      </c>
      <c r="H9" s="23">
        <v>104020302000230</v>
      </c>
      <c r="I9" s="71">
        <v>33205</v>
      </c>
      <c r="J9" s="67">
        <f t="shared" ref="J9:J16" si="2">G9*1.22</f>
        <v>110.81259999999999</v>
      </c>
      <c r="K9" s="65" t="s">
        <v>116</v>
      </c>
    </row>
    <row r="10" spans="1:12" ht="25.5" customHeight="1">
      <c r="A10" s="13" t="s">
        <v>120</v>
      </c>
      <c r="B10" s="20" t="s">
        <v>53</v>
      </c>
      <c r="C10" s="21" t="s">
        <v>54</v>
      </c>
      <c r="D10" s="22" t="s">
        <v>56</v>
      </c>
      <c r="E10" s="17" t="s">
        <v>133</v>
      </c>
      <c r="F10" s="88">
        <v>40796</v>
      </c>
      <c r="G10" s="18">
        <v>240.22</v>
      </c>
      <c r="H10" s="23">
        <v>104020302000230</v>
      </c>
      <c r="I10" s="71">
        <v>33205</v>
      </c>
      <c r="J10" s="67">
        <f t="shared" si="2"/>
        <v>293.0684</v>
      </c>
      <c r="K10" s="62" t="s">
        <v>116</v>
      </c>
    </row>
    <row r="11" spans="1:12" ht="25.5" customHeight="1">
      <c r="A11" s="13"/>
      <c r="B11" s="20" t="s">
        <v>52</v>
      </c>
      <c r="C11" s="21" t="s">
        <v>54</v>
      </c>
      <c r="D11" s="22" t="s">
        <v>57</v>
      </c>
      <c r="E11" s="17"/>
      <c r="F11" s="88"/>
      <c r="G11" s="18"/>
      <c r="H11" s="23">
        <v>104020302000230</v>
      </c>
      <c r="I11" s="71">
        <v>33205</v>
      </c>
      <c r="J11" s="67">
        <f t="shared" si="2"/>
        <v>0</v>
      </c>
      <c r="K11" s="62" t="s">
        <v>116</v>
      </c>
    </row>
    <row r="12" spans="1:12" ht="31.5">
      <c r="A12" s="13" t="s">
        <v>120</v>
      </c>
      <c r="B12" s="20" t="s">
        <v>58</v>
      </c>
      <c r="C12" s="21" t="s">
        <v>59</v>
      </c>
      <c r="D12" s="22" t="s">
        <v>56</v>
      </c>
      <c r="E12" s="17" t="s">
        <v>140</v>
      </c>
      <c r="F12" s="88">
        <v>40799</v>
      </c>
      <c r="G12" s="18">
        <v>41.96</v>
      </c>
      <c r="H12" s="23">
        <v>10106030200</v>
      </c>
      <c r="I12" s="71">
        <v>33206</v>
      </c>
      <c r="J12" s="67">
        <f t="shared" si="2"/>
        <v>51.191200000000002</v>
      </c>
      <c r="K12" s="62" t="s">
        <v>115</v>
      </c>
    </row>
    <row r="13" spans="1:12" ht="31.5">
      <c r="A13" s="13" t="s">
        <v>120</v>
      </c>
      <c r="B13" s="20" t="s">
        <v>60</v>
      </c>
      <c r="C13" s="21" t="s">
        <v>61</v>
      </c>
      <c r="D13" s="22" t="s">
        <v>62</v>
      </c>
      <c r="E13" s="17" t="s">
        <v>136</v>
      </c>
      <c r="F13" s="88">
        <v>40796</v>
      </c>
      <c r="G13" s="18">
        <v>353.94</v>
      </c>
      <c r="H13" s="23">
        <v>10106030400430</v>
      </c>
      <c r="I13" s="71">
        <v>33207</v>
      </c>
      <c r="J13" s="67">
        <f t="shared" si="2"/>
        <v>431.80680000000001</v>
      </c>
      <c r="K13" s="62" t="s">
        <v>117</v>
      </c>
    </row>
    <row r="14" spans="1:12" ht="31.5">
      <c r="A14" s="13"/>
      <c r="B14" s="20" t="s">
        <v>63</v>
      </c>
      <c r="C14" s="21" t="s">
        <v>64</v>
      </c>
      <c r="D14" s="22" t="s">
        <v>65</v>
      </c>
      <c r="E14" s="17"/>
      <c r="F14" s="88"/>
      <c r="G14" s="18"/>
      <c r="H14" s="23">
        <v>10106030400430</v>
      </c>
      <c r="I14" s="71">
        <v>33207</v>
      </c>
      <c r="J14" s="67">
        <f t="shared" si="2"/>
        <v>0</v>
      </c>
      <c r="K14" s="62" t="s">
        <v>117</v>
      </c>
    </row>
    <row r="15" spans="1:12" ht="31.5">
      <c r="A15" s="13"/>
      <c r="B15" s="20" t="s">
        <v>66</v>
      </c>
      <c r="C15" s="21" t="s">
        <v>68</v>
      </c>
      <c r="D15" s="22" t="s">
        <v>67</v>
      </c>
      <c r="E15" s="17"/>
      <c r="F15" s="88"/>
      <c r="G15" s="18"/>
      <c r="H15" s="23">
        <v>10106030400430</v>
      </c>
      <c r="I15" s="71">
        <v>33207</v>
      </c>
      <c r="J15" s="67">
        <f t="shared" si="2"/>
        <v>0</v>
      </c>
      <c r="K15" s="62" t="s">
        <v>117</v>
      </c>
    </row>
    <row r="16" spans="1:12" ht="25.5" customHeight="1">
      <c r="A16" s="13"/>
      <c r="B16" s="20" t="s">
        <v>69</v>
      </c>
      <c r="C16" s="21" t="s">
        <v>70</v>
      </c>
      <c r="D16" s="22" t="s">
        <v>71</v>
      </c>
      <c r="E16" s="17"/>
      <c r="F16" s="88"/>
      <c r="G16" s="18"/>
      <c r="H16" s="23">
        <v>10801030200</v>
      </c>
      <c r="I16" s="71">
        <v>33208</v>
      </c>
      <c r="J16" s="67">
        <f t="shared" si="2"/>
        <v>0</v>
      </c>
      <c r="K16" s="62" t="s">
        <v>117</v>
      </c>
    </row>
    <row r="17" spans="1:12" ht="31.5">
      <c r="A17" s="13" t="s">
        <v>120</v>
      </c>
      <c r="B17" s="20" t="s">
        <v>72</v>
      </c>
      <c r="C17" s="21" t="s">
        <v>73</v>
      </c>
      <c r="D17" s="22" t="s">
        <v>74</v>
      </c>
      <c r="E17" s="17" t="s">
        <v>142</v>
      </c>
      <c r="F17" s="88">
        <v>40804</v>
      </c>
      <c r="G17" s="18">
        <v>121.95</v>
      </c>
      <c r="H17" s="23">
        <v>105010301000130</v>
      </c>
      <c r="I17" s="71">
        <v>33209</v>
      </c>
      <c r="J17" s="69">
        <f t="shared" ref="J17:J20" si="3">G17*1.22</f>
        <v>148.779</v>
      </c>
      <c r="K17" s="62" t="s">
        <v>116</v>
      </c>
    </row>
    <row r="18" spans="1:12" ht="31.5">
      <c r="A18" s="13" t="s">
        <v>120</v>
      </c>
      <c r="B18" s="20" t="s">
        <v>75</v>
      </c>
      <c r="C18" s="21" t="s">
        <v>76</v>
      </c>
      <c r="D18" s="22" t="s">
        <v>77</v>
      </c>
      <c r="E18" s="17" t="s">
        <v>125</v>
      </c>
      <c r="F18" s="88">
        <v>40797</v>
      </c>
      <c r="G18" s="18">
        <v>576.55999999999995</v>
      </c>
      <c r="H18" s="23">
        <v>10502030600</v>
      </c>
      <c r="I18" s="71">
        <v>33210</v>
      </c>
      <c r="J18" s="69">
        <f t="shared" si="3"/>
        <v>703.40319999999997</v>
      </c>
      <c r="K18" s="62" t="s">
        <v>116</v>
      </c>
    </row>
    <row r="19" spans="1:12" ht="31.5">
      <c r="A19" s="13"/>
      <c r="B19" s="20" t="s">
        <v>78</v>
      </c>
      <c r="C19" s="21" t="s">
        <v>79</v>
      </c>
      <c r="D19" s="22" t="s">
        <v>80</v>
      </c>
      <c r="E19" s="17"/>
      <c r="F19" s="88"/>
      <c r="G19" s="18"/>
      <c r="H19" s="23">
        <v>10405030700730</v>
      </c>
      <c r="I19" s="71">
        <v>33211</v>
      </c>
      <c r="J19" s="69">
        <f t="shared" si="3"/>
        <v>0</v>
      </c>
      <c r="K19" s="62" t="s">
        <v>116</v>
      </c>
    </row>
    <row r="20" spans="1:12" ht="25.5" customHeight="1">
      <c r="A20" s="13" t="s">
        <v>120</v>
      </c>
      <c r="B20" s="20" t="s">
        <v>81</v>
      </c>
      <c r="C20" s="21" t="s">
        <v>82</v>
      </c>
      <c r="D20" s="22" t="s">
        <v>83</v>
      </c>
      <c r="E20" s="17" t="s">
        <v>130</v>
      </c>
      <c r="F20" s="88">
        <v>40796</v>
      </c>
      <c r="G20" s="18">
        <v>79.33</v>
      </c>
      <c r="H20" s="23">
        <v>10403030100130</v>
      </c>
      <c r="I20" s="71">
        <v>33212</v>
      </c>
      <c r="J20" s="69">
        <f t="shared" si="3"/>
        <v>96.782600000000002</v>
      </c>
      <c r="K20" s="62" t="s">
        <v>116</v>
      </c>
    </row>
    <row r="21" spans="1:12" ht="31.5">
      <c r="A21" s="13"/>
      <c r="B21" s="20" t="s">
        <v>84</v>
      </c>
      <c r="C21" s="21" t="s">
        <v>68</v>
      </c>
      <c r="D21" s="25" t="s">
        <v>100</v>
      </c>
      <c r="E21" s="17"/>
      <c r="F21" s="88"/>
      <c r="G21" s="18"/>
      <c r="H21" s="23">
        <v>10802030200</v>
      </c>
      <c r="I21" s="71">
        <v>33213</v>
      </c>
      <c r="J21" s="69">
        <f>G21*1.22</f>
        <v>0</v>
      </c>
      <c r="K21" s="62" t="s">
        <v>117</v>
      </c>
    </row>
    <row r="22" spans="1:12" ht="31.5">
      <c r="A22" s="13"/>
      <c r="B22" s="20" t="s">
        <v>85</v>
      </c>
      <c r="C22" s="21" t="s">
        <v>68</v>
      </c>
      <c r="D22" s="25" t="s">
        <v>0</v>
      </c>
      <c r="E22" s="17"/>
      <c r="F22" s="88"/>
      <c r="G22" s="18"/>
      <c r="H22" s="23">
        <v>10802030200</v>
      </c>
      <c r="I22" s="71">
        <v>33213</v>
      </c>
      <c r="J22" s="69">
        <f t="shared" ref="J22:J26" si="4">G22*1.22</f>
        <v>0</v>
      </c>
      <c r="K22" s="62" t="s">
        <v>117</v>
      </c>
    </row>
    <row r="23" spans="1:12" ht="31.5">
      <c r="A23" s="13"/>
      <c r="B23" s="20" t="s">
        <v>86</v>
      </c>
      <c r="C23" s="21" t="s">
        <v>68</v>
      </c>
      <c r="D23" s="25" t="s">
        <v>56</v>
      </c>
      <c r="E23" s="17"/>
      <c r="F23" s="88"/>
      <c r="G23" s="18"/>
      <c r="H23" s="23">
        <v>10802030200</v>
      </c>
      <c r="I23" s="71">
        <v>33213</v>
      </c>
      <c r="J23" s="69">
        <f t="shared" si="4"/>
        <v>0</v>
      </c>
      <c r="K23" s="62" t="s">
        <v>117</v>
      </c>
    </row>
    <row r="24" spans="1:12" ht="31.5">
      <c r="A24" s="13"/>
      <c r="B24" s="20" t="s">
        <v>87</v>
      </c>
      <c r="C24" s="21" t="s">
        <v>68</v>
      </c>
      <c r="D24" s="25" t="s">
        <v>56</v>
      </c>
      <c r="E24" s="17"/>
      <c r="F24" s="88"/>
      <c r="G24" s="18"/>
      <c r="H24" s="23">
        <v>10802030200</v>
      </c>
      <c r="I24" s="71">
        <v>33213</v>
      </c>
      <c r="J24" s="69">
        <f t="shared" si="4"/>
        <v>0</v>
      </c>
      <c r="K24" s="62" t="s">
        <v>117</v>
      </c>
    </row>
    <row r="25" spans="1:12" ht="31.5">
      <c r="A25" s="13"/>
      <c r="B25" s="20" t="s">
        <v>88</v>
      </c>
      <c r="C25" s="21" t="s">
        <v>68</v>
      </c>
      <c r="D25" s="25" t="s">
        <v>56</v>
      </c>
      <c r="E25" s="17"/>
      <c r="F25" s="88"/>
      <c r="G25" s="18"/>
      <c r="H25" s="23">
        <v>10802030200</v>
      </c>
      <c r="I25" s="71">
        <v>33213</v>
      </c>
      <c r="J25" s="69">
        <f t="shared" si="4"/>
        <v>0</v>
      </c>
      <c r="K25" s="62" t="s">
        <v>117</v>
      </c>
    </row>
    <row r="26" spans="1:12" ht="32.25" thickBot="1">
      <c r="A26" s="13"/>
      <c r="B26" s="26" t="s">
        <v>89</v>
      </c>
      <c r="C26" s="27" t="s">
        <v>68</v>
      </c>
      <c r="D26" s="28" t="s">
        <v>1</v>
      </c>
      <c r="E26" s="17"/>
      <c r="F26" s="88"/>
      <c r="G26" s="18"/>
      <c r="H26" s="29">
        <v>10802030200</v>
      </c>
      <c r="I26" s="75">
        <v>33213</v>
      </c>
      <c r="J26" s="69">
        <f t="shared" si="4"/>
        <v>0</v>
      </c>
      <c r="K26" s="62" t="s">
        <v>117</v>
      </c>
    </row>
    <row r="27" spans="1:12" ht="16.5" thickBot="1">
      <c r="A27" s="30"/>
      <c r="B27" s="30"/>
      <c r="C27" s="31"/>
      <c r="D27" s="32"/>
      <c r="E27" s="33"/>
      <c r="F27" s="34"/>
      <c r="G27" s="35"/>
      <c r="H27" s="36"/>
      <c r="I27" s="76"/>
      <c r="J27" s="37"/>
      <c r="K27" s="57"/>
    </row>
    <row r="28" spans="1:12" ht="20.25" customHeight="1" thickBot="1">
      <c r="A28" s="1" t="s">
        <v>112</v>
      </c>
      <c r="B28" s="102" t="s">
        <v>36</v>
      </c>
      <c r="C28" s="103"/>
      <c r="D28" s="104"/>
      <c r="E28" s="102" t="s">
        <v>35</v>
      </c>
      <c r="F28" s="103"/>
      <c r="G28" s="104"/>
      <c r="H28" s="114" t="s">
        <v>39</v>
      </c>
      <c r="I28" s="115"/>
      <c r="J28" s="110" t="s">
        <v>108</v>
      </c>
      <c r="K28" s="108" t="s">
        <v>113</v>
      </c>
      <c r="L28" s="24"/>
    </row>
    <row r="29" spans="1:12" s="12" customFormat="1" ht="20.25" customHeight="1" thickBot="1">
      <c r="A29" s="38" t="s">
        <v>37</v>
      </c>
      <c r="B29" s="81" t="s">
        <v>29</v>
      </c>
      <c r="C29" s="82" t="s">
        <v>40</v>
      </c>
      <c r="D29" s="83" t="s">
        <v>30</v>
      </c>
      <c r="E29" s="39" t="s">
        <v>31</v>
      </c>
      <c r="F29" s="40" t="s">
        <v>32</v>
      </c>
      <c r="G29" s="41" t="s">
        <v>33</v>
      </c>
      <c r="H29" s="42" t="s">
        <v>34</v>
      </c>
      <c r="I29" s="70" t="s">
        <v>38</v>
      </c>
      <c r="J29" s="111"/>
      <c r="K29" s="109"/>
      <c r="L29" s="56"/>
    </row>
    <row r="30" spans="1:12" s="12" customFormat="1" ht="31.5">
      <c r="A30" s="13"/>
      <c r="B30" s="84" t="s">
        <v>5</v>
      </c>
      <c r="C30" s="21" t="s">
        <v>68</v>
      </c>
      <c r="D30" s="85" t="s">
        <v>6</v>
      </c>
      <c r="E30" s="80"/>
      <c r="F30" s="88"/>
      <c r="G30" s="43"/>
      <c r="H30" s="19">
        <v>10802030200</v>
      </c>
      <c r="I30" s="71">
        <v>33213</v>
      </c>
      <c r="J30" s="66">
        <f t="shared" ref="J30:J38" si="5">G30*1.22</f>
        <v>0</v>
      </c>
      <c r="K30" s="62" t="s">
        <v>117</v>
      </c>
    </row>
    <row r="31" spans="1:12" ht="31.5">
      <c r="A31" s="13"/>
      <c r="B31" s="86" t="s">
        <v>90</v>
      </c>
      <c r="C31" s="21" t="s">
        <v>68</v>
      </c>
      <c r="D31" s="87" t="s">
        <v>2</v>
      </c>
      <c r="E31" s="80"/>
      <c r="F31" s="88"/>
      <c r="G31" s="43"/>
      <c r="H31" s="19">
        <v>10802030200</v>
      </c>
      <c r="I31" s="71">
        <v>33213</v>
      </c>
      <c r="J31" s="67">
        <f t="shared" si="5"/>
        <v>0</v>
      </c>
      <c r="K31" s="62" t="s">
        <v>117</v>
      </c>
    </row>
    <row r="32" spans="1:12" ht="31.5">
      <c r="A32" s="13"/>
      <c r="B32" s="20" t="s">
        <v>91</v>
      </c>
      <c r="C32" s="21" t="s">
        <v>68</v>
      </c>
      <c r="D32" s="25" t="s">
        <v>3</v>
      </c>
      <c r="E32" s="17"/>
      <c r="F32" s="88"/>
      <c r="G32" s="43"/>
      <c r="H32" s="23">
        <v>10802030200</v>
      </c>
      <c r="I32" s="71">
        <v>33213</v>
      </c>
      <c r="J32" s="67">
        <f t="shared" si="5"/>
        <v>0</v>
      </c>
      <c r="K32" s="62" t="s">
        <v>117</v>
      </c>
    </row>
    <row r="33" spans="1:11" ht="31.5">
      <c r="A33" s="13"/>
      <c r="B33" s="20" t="s">
        <v>92</v>
      </c>
      <c r="C33" s="21" t="s">
        <v>68</v>
      </c>
      <c r="D33" s="25" t="s">
        <v>4</v>
      </c>
      <c r="E33" s="17"/>
      <c r="F33" s="88"/>
      <c r="G33" s="43"/>
      <c r="H33" s="23">
        <v>10802030200</v>
      </c>
      <c r="I33" s="71">
        <v>33213</v>
      </c>
      <c r="J33" s="67">
        <f t="shared" si="5"/>
        <v>0</v>
      </c>
      <c r="K33" s="62" t="s">
        <v>117</v>
      </c>
    </row>
    <row r="34" spans="1:11" ht="31.5">
      <c r="A34" s="13"/>
      <c r="B34" s="20" t="s">
        <v>93</v>
      </c>
      <c r="C34" s="21" t="s">
        <v>68</v>
      </c>
      <c r="D34" s="25" t="s">
        <v>7</v>
      </c>
      <c r="E34" s="17"/>
      <c r="F34" s="88"/>
      <c r="G34" s="43"/>
      <c r="H34" s="23">
        <v>10802030200</v>
      </c>
      <c r="I34" s="71">
        <v>33213</v>
      </c>
      <c r="J34" s="67">
        <f t="shared" si="5"/>
        <v>0</v>
      </c>
      <c r="K34" s="62" t="s">
        <v>117</v>
      </c>
    </row>
    <row r="35" spans="1:11" ht="31.5">
      <c r="A35" s="13"/>
      <c r="B35" s="20" t="s">
        <v>94</v>
      </c>
      <c r="C35" s="21" t="s">
        <v>68</v>
      </c>
      <c r="D35" s="25" t="s">
        <v>8</v>
      </c>
      <c r="E35" s="17"/>
      <c r="F35" s="88"/>
      <c r="G35" s="43"/>
      <c r="H35" s="23">
        <v>10802030200</v>
      </c>
      <c r="I35" s="71">
        <v>33213</v>
      </c>
      <c r="J35" s="67">
        <f t="shared" si="5"/>
        <v>0</v>
      </c>
      <c r="K35" s="62" t="s">
        <v>117</v>
      </c>
    </row>
    <row r="36" spans="1:11" s="4" customFormat="1" ht="31.5">
      <c r="A36" s="13" t="s">
        <v>120</v>
      </c>
      <c r="B36" s="20" t="s">
        <v>101</v>
      </c>
      <c r="C36" s="21" t="s">
        <v>68</v>
      </c>
      <c r="D36" s="25" t="s">
        <v>102</v>
      </c>
      <c r="E36" s="17" t="s">
        <v>124</v>
      </c>
      <c r="F36" s="88">
        <v>40797</v>
      </c>
      <c r="G36" s="43">
        <v>109.7</v>
      </c>
      <c r="H36" s="23">
        <v>10906030701101</v>
      </c>
      <c r="I36" s="71">
        <v>34354</v>
      </c>
      <c r="J36" s="67">
        <f t="shared" si="5"/>
        <v>133.834</v>
      </c>
      <c r="K36" s="62" t="s">
        <v>117</v>
      </c>
    </row>
    <row r="37" spans="1:11" s="4" customFormat="1" ht="31.5" customHeight="1">
      <c r="A37" s="13" t="s">
        <v>118</v>
      </c>
      <c r="B37" s="20" t="s">
        <v>101</v>
      </c>
      <c r="C37" s="21" t="s">
        <v>68</v>
      </c>
      <c r="D37" s="25" t="s">
        <v>102</v>
      </c>
      <c r="E37" s="17" t="s">
        <v>127</v>
      </c>
      <c r="F37" s="88">
        <v>40797</v>
      </c>
      <c r="G37" s="43">
        <v>20.07</v>
      </c>
      <c r="H37" s="23">
        <v>10906030701101</v>
      </c>
      <c r="I37" s="71">
        <v>34354</v>
      </c>
      <c r="J37" s="67">
        <f t="shared" ref="J37" si="6">G37*1.22</f>
        <v>24.485399999999998</v>
      </c>
      <c r="K37" s="62" t="s">
        <v>117</v>
      </c>
    </row>
    <row r="38" spans="1:11" s="44" customFormat="1" ht="31.5">
      <c r="A38" s="13"/>
      <c r="B38" s="44" t="s">
        <v>104</v>
      </c>
      <c r="C38" s="21" t="s">
        <v>105</v>
      </c>
      <c r="D38" s="45" t="s">
        <v>106</v>
      </c>
      <c r="E38" s="17"/>
      <c r="F38" s="88"/>
      <c r="G38" s="43"/>
      <c r="H38" s="46">
        <v>11104030001</v>
      </c>
      <c r="I38" s="71">
        <v>34418</v>
      </c>
      <c r="J38" s="67">
        <f t="shared" si="5"/>
        <v>0</v>
      </c>
      <c r="K38" s="62" t="s">
        <v>117</v>
      </c>
    </row>
    <row r="39" spans="1:11" s="44" customFormat="1" ht="31.5">
      <c r="A39" s="13"/>
      <c r="B39" s="44" t="s">
        <v>103</v>
      </c>
      <c r="C39" s="21" t="s">
        <v>107</v>
      </c>
      <c r="D39" s="45" t="s">
        <v>106</v>
      </c>
      <c r="E39" s="17"/>
      <c r="F39" s="88"/>
      <c r="G39" s="43"/>
      <c r="H39" s="3">
        <v>10905031101</v>
      </c>
      <c r="I39" s="71">
        <v>34419</v>
      </c>
      <c r="J39" s="67">
        <f t="shared" ref="J39:J41" si="7">G39*1.22</f>
        <v>0</v>
      </c>
      <c r="K39" s="62" t="s">
        <v>117</v>
      </c>
    </row>
    <row r="40" spans="1:11" ht="25.5" customHeight="1">
      <c r="A40" s="13"/>
      <c r="B40" s="20"/>
      <c r="C40" s="21" t="s">
        <v>111</v>
      </c>
      <c r="D40" s="25" t="s">
        <v>9</v>
      </c>
      <c r="E40" s="17"/>
      <c r="F40" s="88"/>
      <c r="G40" s="43"/>
      <c r="H40" s="23">
        <v>10802030200</v>
      </c>
      <c r="I40" s="71">
        <v>33213</v>
      </c>
      <c r="J40" s="67">
        <f t="shared" si="7"/>
        <v>0</v>
      </c>
      <c r="K40" s="62" t="s">
        <v>117</v>
      </c>
    </row>
    <row r="41" spans="1:11" ht="25.5" customHeight="1">
      <c r="A41" s="13" t="s">
        <v>120</v>
      </c>
      <c r="B41" s="20" t="s">
        <v>10</v>
      </c>
      <c r="C41" s="21" t="s">
        <v>11</v>
      </c>
      <c r="D41" s="25" t="s">
        <v>12</v>
      </c>
      <c r="E41" s="17" t="s">
        <v>131</v>
      </c>
      <c r="F41" s="88">
        <v>40796</v>
      </c>
      <c r="G41" s="43">
        <v>37.06</v>
      </c>
      <c r="H41" s="23">
        <v>10906030700</v>
      </c>
      <c r="I41" s="71">
        <v>33214</v>
      </c>
      <c r="J41" s="67">
        <f t="shared" si="7"/>
        <v>45.213200000000001</v>
      </c>
      <c r="K41" s="62" t="s">
        <v>117</v>
      </c>
    </row>
    <row r="42" spans="1:11" ht="25.5" customHeight="1">
      <c r="A42" s="13"/>
      <c r="B42" s="20" t="s">
        <v>13</v>
      </c>
      <c r="C42" s="21" t="s">
        <v>14</v>
      </c>
      <c r="D42" s="22" t="s">
        <v>15</v>
      </c>
      <c r="E42" s="17"/>
      <c r="F42" s="88"/>
      <c r="G42" s="43"/>
      <c r="H42" s="23">
        <v>11102030200230</v>
      </c>
      <c r="I42" s="71">
        <v>33215</v>
      </c>
      <c r="J42" s="67">
        <f>G42*1.22</f>
        <v>0</v>
      </c>
      <c r="K42" s="62" t="s">
        <v>114</v>
      </c>
    </row>
    <row r="43" spans="1:11" ht="25.5" customHeight="1">
      <c r="A43" s="13" t="s">
        <v>120</v>
      </c>
      <c r="B43" s="20" t="s">
        <v>16</v>
      </c>
      <c r="C43" s="21" t="s">
        <v>17</v>
      </c>
      <c r="D43" s="22" t="s">
        <v>18</v>
      </c>
      <c r="E43" s="17" t="s">
        <v>137</v>
      </c>
      <c r="F43" s="88">
        <v>40796</v>
      </c>
      <c r="G43" s="43">
        <v>46.18</v>
      </c>
      <c r="H43" s="47">
        <v>11005030300</v>
      </c>
      <c r="I43" s="71">
        <v>33216</v>
      </c>
      <c r="J43" s="67">
        <f t="shared" ref="J43:J49" si="8">G43*1.22</f>
        <v>56.339599999999997</v>
      </c>
      <c r="K43" s="62" t="s">
        <v>115</v>
      </c>
    </row>
    <row r="44" spans="1:11" ht="25.5" customHeight="1">
      <c r="A44" s="13" t="s">
        <v>120</v>
      </c>
      <c r="B44" s="20" t="s">
        <v>19</v>
      </c>
      <c r="C44" s="21" t="s">
        <v>20</v>
      </c>
      <c r="D44" s="22" t="s">
        <v>21</v>
      </c>
      <c r="E44" s="17" t="s">
        <v>122</v>
      </c>
      <c r="F44" s="88">
        <v>40797</v>
      </c>
      <c r="G44" s="43">
        <v>64.819999999999993</v>
      </c>
      <c r="H44" s="23">
        <v>10602030100130</v>
      </c>
      <c r="I44" s="71">
        <v>33217</v>
      </c>
      <c r="J44" s="67">
        <f t="shared" si="8"/>
        <v>79.080399999999983</v>
      </c>
      <c r="K44" s="61" t="s">
        <v>117</v>
      </c>
    </row>
    <row r="45" spans="1:11" ht="25.5" customHeight="1">
      <c r="A45" s="13" t="s">
        <v>120</v>
      </c>
      <c r="B45" s="20" t="s">
        <v>22</v>
      </c>
      <c r="C45" s="21" t="s">
        <v>20</v>
      </c>
      <c r="D45" s="22" t="s">
        <v>23</v>
      </c>
      <c r="E45" s="17" t="s">
        <v>134</v>
      </c>
      <c r="F45" s="88">
        <v>40796</v>
      </c>
      <c r="G45" s="43">
        <v>988.71</v>
      </c>
      <c r="H45" s="23">
        <v>10602030100130</v>
      </c>
      <c r="I45" s="71">
        <v>33217</v>
      </c>
      <c r="J45" s="67">
        <f t="shared" si="8"/>
        <v>1206.2262000000001</v>
      </c>
      <c r="K45" s="63" t="s">
        <v>117</v>
      </c>
    </row>
    <row r="46" spans="1:11" ht="25.5" customHeight="1">
      <c r="A46" s="13"/>
      <c r="B46" s="20" t="s">
        <v>98</v>
      </c>
      <c r="C46" s="21" t="s">
        <v>20</v>
      </c>
      <c r="D46" s="22" t="s">
        <v>99</v>
      </c>
      <c r="E46" s="17"/>
      <c r="F46" s="88"/>
      <c r="G46" s="43"/>
      <c r="H46" s="23">
        <v>10602030100130</v>
      </c>
      <c r="I46" s="71">
        <v>33217</v>
      </c>
      <c r="J46" s="67">
        <f t="shared" si="8"/>
        <v>0</v>
      </c>
      <c r="K46" s="62" t="s">
        <v>117</v>
      </c>
    </row>
    <row r="47" spans="1:11" ht="31.5">
      <c r="A47" s="13" t="s">
        <v>120</v>
      </c>
      <c r="B47" s="20" t="s">
        <v>24</v>
      </c>
      <c r="C47" s="21" t="s">
        <v>25</v>
      </c>
      <c r="D47" s="22" t="s">
        <v>26</v>
      </c>
      <c r="E47" s="17" t="s">
        <v>126</v>
      </c>
      <c r="F47" s="88">
        <v>40797</v>
      </c>
      <c r="G47" s="43">
        <v>46.49</v>
      </c>
      <c r="H47" s="23">
        <v>10602030100130</v>
      </c>
      <c r="I47" s="71">
        <v>33217</v>
      </c>
      <c r="J47" s="67">
        <f t="shared" si="8"/>
        <v>56.717800000000004</v>
      </c>
      <c r="K47" s="61" t="s">
        <v>116</v>
      </c>
    </row>
    <row r="48" spans="1:11" ht="25.5" customHeight="1">
      <c r="A48" s="13" t="s">
        <v>120</v>
      </c>
      <c r="B48" s="20" t="s">
        <v>27</v>
      </c>
      <c r="C48" s="21" t="s">
        <v>28</v>
      </c>
      <c r="D48" s="22" t="s">
        <v>23</v>
      </c>
      <c r="E48" s="17" t="s">
        <v>121</v>
      </c>
      <c r="F48" s="88">
        <v>40797</v>
      </c>
      <c r="G48" s="43">
        <v>370.81</v>
      </c>
      <c r="H48" s="48">
        <v>10602030100130</v>
      </c>
      <c r="I48" s="72">
        <v>33217</v>
      </c>
      <c r="J48" s="67">
        <f t="shared" si="8"/>
        <v>452.38819999999998</v>
      </c>
      <c r="K48" s="62" t="s">
        <v>116</v>
      </c>
    </row>
    <row r="49" spans="1:11" ht="32.25" thickBot="1">
      <c r="A49" s="13" t="s">
        <v>120</v>
      </c>
      <c r="B49" s="49" t="s">
        <v>95</v>
      </c>
      <c r="C49" s="50" t="s">
        <v>96</v>
      </c>
      <c r="D49" s="51" t="s">
        <v>97</v>
      </c>
      <c r="E49" s="58" t="s">
        <v>129</v>
      </c>
      <c r="F49" s="89">
        <v>40797</v>
      </c>
      <c r="G49" s="59">
        <v>271.62</v>
      </c>
      <c r="H49" s="52">
        <v>10502030610</v>
      </c>
      <c r="I49" s="73">
        <v>33219</v>
      </c>
      <c r="J49" s="68">
        <f t="shared" si="8"/>
        <v>331.37639999999999</v>
      </c>
      <c r="K49" s="60" t="s">
        <v>116</v>
      </c>
    </row>
    <row r="50" spans="1:11" ht="16.5" thickBot="1">
      <c r="A50" s="53"/>
      <c r="B50" s="53"/>
      <c r="C50" s="54"/>
      <c r="D50" s="53"/>
      <c r="E50" s="53"/>
      <c r="F50" s="53"/>
      <c r="G50" s="44"/>
      <c r="H50" s="55"/>
      <c r="I50" s="6"/>
    </row>
    <row r="51" spans="1:11">
      <c r="A51" s="96" t="s">
        <v>119</v>
      </c>
      <c r="B51" s="97"/>
      <c r="C51" s="97"/>
      <c r="D51" s="97"/>
      <c r="E51" s="97"/>
      <c r="F51" s="98"/>
      <c r="G51" s="44"/>
      <c r="H51" s="55"/>
      <c r="I51" s="6"/>
      <c r="J51" s="79"/>
    </row>
    <row r="52" spans="1:11" ht="16.5" thickBot="1">
      <c r="A52" s="99"/>
      <c r="B52" s="100"/>
      <c r="C52" s="100"/>
      <c r="D52" s="100"/>
      <c r="E52" s="100"/>
      <c r="F52" s="101"/>
      <c r="G52" s="44"/>
      <c r="H52" s="55"/>
      <c r="I52" s="6"/>
    </row>
    <row r="53" spans="1:11" ht="16.5" thickBot="1">
      <c r="A53" s="53"/>
      <c r="B53" s="53"/>
      <c r="C53" s="54"/>
      <c r="D53" s="53"/>
      <c r="E53" s="53"/>
      <c r="F53" s="53"/>
      <c r="G53" s="44"/>
      <c r="H53" s="55"/>
      <c r="I53" s="6"/>
    </row>
    <row r="54" spans="1:11" ht="42" customHeight="1" thickBot="1">
      <c r="A54" s="53"/>
      <c r="B54" s="93" t="s">
        <v>109</v>
      </c>
      <c r="C54" s="94"/>
      <c r="D54" s="94"/>
      <c r="E54" s="94"/>
      <c r="F54" s="95"/>
      <c r="G54" s="2">
        <f>SUM(G30:G49,G4:G26)</f>
        <v>4471.2099999999991</v>
      </c>
      <c r="H54" s="55"/>
      <c r="I54" s="90" t="s">
        <v>141</v>
      </c>
      <c r="J54" s="91">
        <f>SUM(J30:J49,J4:J26)</f>
        <v>5454.8762000000006</v>
      </c>
    </row>
    <row r="55" spans="1:11">
      <c r="A55" s="53"/>
      <c r="B55" s="53"/>
      <c r="C55" s="54"/>
      <c r="D55" s="53"/>
      <c r="E55" s="53"/>
      <c r="F55" s="53"/>
      <c r="G55" s="44"/>
      <c r="H55" s="55"/>
      <c r="I55" s="6"/>
    </row>
    <row r="56" spans="1:11" ht="12.95" customHeight="1">
      <c r="G56" s="44"/>
      <c r="H56" s="55"/>
      <c r="I56" s="53"/>
    </row>
    <row r="57" spans="1:11">
      <c r="G57" s="92">
        <f>G54*1.22</f>
        <v>5454.8761999999988</v>
      </c>
    </row>
  </sheetData>
  <autoFilter ref="K1:K57"/>
  <mergeCells count="12">
    <mergeCell ref="K2:K3"/>
    <mergeCell ref="K28:K29"/>
    <mergeCell ref="J28:J29"/>
    <mergeCell ref="J2:J3"/>
    <mergeCell ref="H28:I28"/>
    <mergeCell ref="H2:I2"/>
    <mergeCell ref="B54:F54"/>
    <mergeCell ref="A51:F52"/>
    <mergeCell ref="B28:D28"/>
    <mergeCell ref="E2:G2"/>
    <mergeCell ref="B2:D2"/>
    <mergeCell ref="E28:G28"/>
  </mergeCells>
  <phoneticPr fontId="1"/>
  <printOptions horizontalCentered="1" verticalCentered="1"/>
  <pageMargins left="0.39370078740157483" right="0.55118110236220474" top="1.0629921259842521" bottom="0.47244094488188981" header="0.31496062992125984" footer="0.47244094488188981"/>
  <pageSetup paperSize="9" scale="60" orientation="landscape" horizontalDpi="4294967292" verticalDpi="4294967292" r:id="rId1"/>
  <headerFooter alignWithMargins="0">
    <oddHeader>&amp;C&amp;"Times New Roman,Grassetto"&amp;14COMUNE DI ITTIRI
SETTORE SEGRETERIA, AA.GG. ED ECONOMICO FINANZIARIO
&amp;"Arial,Grassetto"LIQUIDAZIONE FATTURE ENEL SERVIZIO ELETTRICO SPA (134222)&amp;R&amp;F</oddHeader>
    <oddFooter>&amp;L&amp;"Times,Normale"&amp;12ALLEGATO ALLA DETERMINAZIONE N° 221 DEL 25 SETTEMBRE 2015&amp;R&amp;P/2</oddFooter>
  </headerFooter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Tavera</dc:creator>
  <cp:lastModifiedBy>Antonio Tavera</cp:lastModifiedBy>
  <cp:lastPrinted>2015-09-25T07:19:02Z</cp:lastPrinted>
  <dcterms:created xsi:type="dcterms:W3CDTF">2013-08-29T15:39:04Z</dcterms:created>
  <dcterms:modified xsi:type="dcterms:W3CDTF">2015-09-25T07:19:05Z</dcterms:modified>
</cp:coreProperties>
</file>