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030" activeTab="5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</sheets>
  <definedNames>
    <definedName name="_xlnm.Print_Area" localSheetId="2">'3'!$A$1:$E$15</definedName>
  </definedNames>
  <calcPr calcId="124519"/>
</workbook>
</file>

<file path=xl/calcChain.xml><?xml version="1.0" encoding="utf-8"?>
<calcChain xmlns="http://schemas.openxmlformats.org/spreadsheetml/2006/main">
  <c r="E5" i="7"/>
  <c r="E19" i="2"/>
  <c r="E5"/>
  <c r="E52" i="6"/>
  <c r="E55" s="1"/>
  <c r="E39"/>
  <c r="E38"/>
  <c r="E53"/>
  <c r="E25"/>
  <c r="E24"/>
  <c r="E11"/>
  <c r="E10"/>
  <c r="E19"/>
  <c r="E47"/>
  <c r="E33"/>
  <c r="E5"/>
  <c r="E25" i="5"/>
  <c r="E28" s="1"/>
  <c r="E11"/>
  <c r="E10"/>
  <c r="E20"/>
  <c r="E5"/>
  <c r="E24" i="2"/>
  <c r="E10"/>
  <c r="E10" i="3"/>
  <c r="E10" i="4"/>
  <c r="E11"/>
  <c r="E5"/>
  <c r="E11" i="3"/>
  <c r="E5"/>
  <c r="E25" i="2"/>
  <c r="E11"/>
  <c r="E13" i="4" l="1"/>
  <c r="E41" i="6"/>
  <c r="E27"/>
  <c r="E13"/>
  <c r="E13" i="3"/>
  <c r="E13" i="5"/>
  <c r="A13" i="7"/>
  <c r="E27" i="2"/>
  <c r="E13"/>
</calcChain>
</file>

<file path=xl/sharedStrings.xml><?xml version="1.0" encoding="utf-8"?>
<sst xmlns="http://schemas.openxmlformats.org/spreadsheetml/2006/main" count="352" uniqueCount="142">
  <si>
    <t>3106225</t>
  </si>
  <si>
    <t>0794124049</t>
  </si>
  <si>
    <t>3034971</t>
  </si>
  <si>
    <t>3034973</t>
  </si>
  <si>
    <t>3060093</t>
  </si>
  <si>
    <t>3035440</t>
  </si>
  <si>
    <t>3035433</t>
  </si>
  <si>
    <t>3035442</t>
  </si>
  <si>
    <t>3035448</t>
  </si>
  <si>
    <t>3035454</t>
  </si>
  <si>
    <t>3060117</t>
  </si>
  <si>
    <t>VIA MARCONI N.13</t>
  </si>
  <si>
    <t>VIA BOCCACCIO SNC</t>
  </si>
  <si>
    <t>CORSO VITTORIO EMANUELE N.169</t>
  </si>
  <si>
    <t>VIA SAN FRANCESCO N.1</t>
  </si>
  <si>
    <t>VIA PORCHEDDU SNC</t>
  </si>
  <si>
    <t>VIA SEGNI SNC</t>
  </si>
  <si>
    <t>VIA TURATI SNC</t>
  </si>
  <si>
    <t>0794123231</t>
  </si>
  <si>
    <t>0794122253</t>
  </si>
  <si>
    <t>0794124494</t>
  </si>
  <si>
    <t>0794125008</t>
  </si>
  <si>
    <t>0794125226</t>
  </si>
  <si>
    <t>0794123450</t>
  </si>
  <si>
    <t>0794121690</t>
  </si>
  <si>
    <t>0794121802</t>
  </si>
  <si>
    <t>0794125293</t>
  </si>
  <si>
    <t>0794127811</t>
  </si>
  <si>
    <t>079440407</t>
  </si>
  <si>
    <t>0795621137</t>
  </si>
  <si>
    <t>0795621138</t>
  </si>
  <si>
    <t>0795621159</t>
  </si>
  <si>
    <t>0795620989</t>
  </si>
  <si>
    <t>0795621158</t>
  </si>
  <si>
    <t>079440365</t>
  </si>
  <si>
    <t>0795621172</t>
  </si>
  <si>
    <t>0795621169</t>
  </si>
  <si>
    <t>1.01.02.03.0400.440</t>
  </si>
  <si>
    <t>CENTRO DI COSTO</t>
  </si>
  <si>
    <t>IMPORTO FATTURA</t>
  </si>
  <si>
    <t>TOTALE</t>
  </si>
  <si>
    <t>INTERVENTO</t>
  </si>
  <si>
    <t>NUMERO TELEFONICO</t>
  </si>
  <si>
    <t>SEDE</t>
  </si>
  <si>
    <t>3429114696</t>
  </si>
  <si>
    <t>3463586221</t>
  </si>
  <si>
    <t>3463557457</t>
  </si>
  <si>
    <t>3463557455</t>
  </si>
  <si>
    <t>3357902376</t>
  </si>
  <si>
    <t>3351793411</t>
  </si>
  <si>
    <t>3351793405</t>
  </si>
  <si>
    <t>3346158891</t>
  </si>
  <si>
    <t>3289509801</t>
  </si>
  <si>
    <t>3207498231</t>
  </si>
  <si>
    <t>3045408460</t>
  </si>
  <si>
    <t>3463586223</t>
  </si>
  <si>
    <t>3331797815</t>
  </si>
  <si>
    <t>3429114568</t>
  </si>
  <si>
    <t>3463586222</t>
  </si>
  <si>
    <t>3287289010</t>
  </si>
  <si>
    <t>3463660794</t>
  </si>
  <si>
    <t>3463660807</t>
  </si>
  <si>
    <t>3343886016</t>
  </si>
  <si>
    <t>3429118389</t>
  </si>
  <si>
    <t>3289509803</t>
  </si>
  <si>
    <t>RETE UNICA ADSL 4M VIA SAN FRANCESCO</t>
  </si>
  <si>
    <t>INTERNO - VIA SAN FRANCESCO</t>
  </si>
  <si>
    <t>CENTRALINO VIA XXV LUGLIO</t>
  </si>
  <si>
    <t>INTERNO - VIA XXV LUGLIO</t>
  </si>
  <si>
    <t>CENTRALINO CSO VITTORIO EMANUELE</t>
  </si>
  <si>
    <t>INTERNO - CSO VITTORIO EMANUELE</t>
  </si>
  <si>
    <t>1.05.01.03.0140</t>
  </si>
  <si>
    <t xml:space="preserve">IMP </t>
  </si>
  <si>
    <t>1.04.01.03.0100.0130</t>
  </si>
  <si>
    <t>1.04.03.03.0100.0140</t>
  </si>
  <si>
    <t>1.04.002.03.0240</t>
  </si>
  <si>
    <t>IMPEGNO</t>
  </si>
  <si>
    <t>SAE CELLULARE</t>
  </si>
  <si>
    <t>SAE CENTRALINO</t>
  </si>
  <si>
    <t>PRIMARIA CENTRALINO</t>
  </si>
  <si>
    <t>PRIMARIA ADSL</t>
  </si>
  <si>
    <t>MEDIE CENTRALINO</t>
  </si>
  <si>
    <t>BIBLIOTECA ADSL</t>
  </si>
  <si>
    <t>SAE ADSL BACKUP</t>
  </si>
  <si>
    <t>SAE BARRACELLI</t>
  </si>
  <si>
    <t>INFANZIA ADSL</t>
  </si>
  <si>
    <t>079440451</t>
  </si>
  <si>
    <t>079445250</t>
  </si>
  <si>
    <t>079445245</t>
  </si>
  <si>
    <t>079445235</t>
  </si>
  <si>
    <t>079445234</t>
  </si>
  <si>
    <t>079445226</t>
  </si>
  <si>
    <t>079445204</t>
  </si>
  <si>
    <t>079445255</t>
  </si>
  <si>
    <t>079445254</t>
  </si>
  <si>
    <t>079445246</t>
  </si>
  <si>
    <t>079445244</t>
  </si>
  <si>
    <t>079445243</t>
  </si>
  <si>
    <t>079445242</t>
  </si>
  <si>
    <t>079445237</t>
  </si>
  <si>
    <t>079445230</t>
  </si>
  <si>
    <t>079445225</t>
  </si>
  <si>
    <t>079445210</t>
  </si>
  <si>
    <t>079445208</t>
  </si>
  <si>
    <t>079445203</t>
  </si>
  <si>
    <t>079445241</t>
  </si>
  <si>
    <t>079445240</t>
  </si>
  <si>
    <t>079445239</t>
  </si>
  <si>
    <t>079445238</t>
  </si>
  <si>
    <t>079445232</t>
  </si>
  <si>
    <t>079445228</t>
  </si>
  <si>
    <t>079445227</t>
  </si>
  <si>
    <t>079445224</t>
  </si>
  <si>
    <t>079445222</t>
  </si>
  <si>
    <t>079445221</t>
  </si>
  <si>
    <t>079445220</t>
  </si>
  <si>
    <t>079445218</t>
  </si>
  <si>
    <t>079445217</t>
  </si>
  <si>
    <t>079445214</t>
  </si>
  <si>
    <t>079445213</t>
  </si>
  <si>
    <t>079445211</t>
  </si>
  <si>
    <t>079445207</t>
  </si>
  <si>
    <t>079445206</t>
  </si>
  <si>
    <t>079445205</t>
  </si>
  <si>
    <t>079445215</t>
  </si>
  <si>
    <t>079445212</t>
  </si>
  <si>
    <t>079445223</t>
  </si>
  <si>
    <t>079445200</t>
  </si>
  <si>
    <t>079445236</t>
  </si>
  <si>
    <t>IMPONIBILE</t>
  </si>
  <si>
    <t>SCONTO</t>
  </si>
  <si>
    <t>SPESE SPEDIZIONE</t>
  </si>
  <si>
    <t>FC IVA</t>
  </si>
  <si>
    <t xml:space="preserve">IVA </t>
  </si>
  <si>
    <t>DA LIQUIDARE EX SPLIT PAYMENT</t>
  </si>
  <si>
    <t>RIACCREDITO</t>
  </si>
  <si>
    <t>IVA</t>
  </si>
  <si>
    <t>COSTI ATTIVAZIONE</t>
  </si>
  <si>
    <t>FCI</t>
  </si>
  <si>
    <t>AF11972305</t>
  </si>
  <si>
    <t>DA NON LIQUIDARE</t>
  </si>
  <si>
    <t>AF11944492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</si>
</sst>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&quot;€&quot;\ #,##0.000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49" fontId="0" fillId="0" borderId="2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49" fontId="0" fillId="0" borderId="0" xfId="0" applyNumberFormat="1" applyBorder="1" applyAlignment="1"/>
    <xf numFmtId="49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12" xfId="0" applyNumberFormat="1" applyBorder="1"/>
    <xf numFmtId="49" fontId="0" fillId="0" borderId="13" xfId="0" applyNumberFormat="1" applyBorder="1"/>
    <xf numFmtId="2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4" fontId="0" fillId="0" borderId="1" xfId="0" applyNumberFormat="1" applyFill="1" applyBorder="1"/>
    <xf numFmtId="44" fontId="0" fillId="2" borderId="1" xfId="0" applyNumberFormat="1" applyFill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4" fontId="2" fillId="3" borderId="13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4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/>
    <xf numFmtId="44" fontId="0" fillId="0" borderId="3" xfId="0" applyNumberFormat="1" applyFill="1" applyBorder="1"/>
    <xf numFmtId="49" fontId="3" fillId="0" borderId="3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0" fillId="0" borderId="12" xfId="0" applyNumberFormat="1" applyFill="1" applyBorder="1"/>
    <xf numFmtId="49" fontId="0" fillId="0" borderId="13" xfId="0" applyNumberFormat="1" applyFill="1" applyBorder="1"/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4" fontId="0" fillId="0" borderId="0" xfId="0" applyNumberFormat="1" applyFill="1"/>
    <xf numFmtId="2" fontId="4" fillId="0" borderId="1" xfId="0" applyNumberFormat="1" applyFont="1" applyFill="1" applyBorder="1" applyAlignment="1">
      <alignment horizontal="center"/>
    </xf>
    <xf numFmtId="44" fontId="4" fillId="0" borderId="1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opLeftCell="B1" workbookViewId="0">
      <selection activeCell="L13" sqref="L13"/>
    </sheetView>
  </sheetViews>
  <sheetFormatPr defaultRowHeight="15"/>
  <cols>
    <col min="1" max="1" width="19.5703125" bestFit="1" customWidth="1"/>
    <col min="2" max="2" width="20.5703125" bestFit="1" customWidth="1"/>
    <col min="3" max="3" width="5.28515625" bestFit="1" customWidth="1"/>
    <col min="4" max="4" width="30.7109375" bestFit="1" customWidth="1"/>
    <col min="5" max="5" width="21.28515625" customWidth="1"/>
  </cols>
  <sheetData>
    <row r="1" spans="1:11" ht="15.75" thickBot="1">
      <c r="A1" s="46" t="s">
        <v>39</v>
      </c>
      <c r="B1" s="47" t="s">
        <v>42</v>
      </c>
      <c r="C1" s="48" t="s">
        <v>43</v>
      </c>
      <c r="D1" s="49" t="s">
        <v>41</v>
      </c>
      <c r="E1" s="50" t="s">
        <v>38</v>
      </c>
      <c r="F1" s="51"/>
      <c r="G1" s="51"/>
      <c r="H1" s="51"/>
      <c r="I1" s="51"/>
      <c r="J1" s="51"/>
      <c r="K1" s="51"/>
    </row>
    <row r="2" spans="1:11">
      <c r="A2" s="52">
        <v>1345.41</v>
      </c>
      <c r="B2" s="53" t="s">
        <v>44</v>
      </c>
      <c r="C2" s="54"/>
      <c r="D2" s="55"/>
      <c r="E2" s="56"/>
      <c r="F2" s="51"/>
      <c r="G2" s="51"/>
      <c r="H2" s="51"/>
      <c r="I2" s="51"/>
      <c r="J2" s="51"/>
      <c r="K2" s="51"/>
    </row>
    <row r="3" spans="1:11">
      <c r="A3" s="30">
        <v>0</v>
      </c>
      <c r="B3" s="57" t="s">
        <v>45</v>
      </c>
      <c r="C3" s="58"/>
      <c r="D3" s="59" t="s">
        <v>37</v>
      </c>
      <c r="E3" s="60" t="s">
        <v>77</v>
      </c>
      <c r="F3" s="51"/>
      <c r="G3" s="51"/>
      <c r="H3" s="51"/>
      <c r="I3" s="51"/>
      <c r="J3" s="51"/>
      <c r="K3" s="51"/>
    </row>
    <row r="4" spans="1:11">
      <c r="A4" s="30">
        <v>0</v>
      </c>
      <c r="B4" s="57" t="s">
        <v>46</v>
      </c>
      <c r="C4" s="58"/>
      <c r="D4" s="61" t="s">
        <v>76</v>
      </c>
      <c r="E4" s="62"/>
      <c r="F4" s="51"/>
      <c r="G4" s="51"/>
      <c r="H4" s="51"/>
      <c r="I4" s="51"/>
      <c r="J4" s="51"/>
      <c r="K4" s="51"/>
    </row>
    <row r="5" spans="1:11">
      <c r="A5" s="30">
        <v>0</v>
      </c>
      <c r="B5" s="57" t="s">
        <v>47</v>
      </c>
      <c r="C5" s="58"/>
      <c r="D5" s="63" t="s">
        <v>40</v>
      </c>
      <c r="E5" s="64">
        <f>SUM(A2:A12)</f>
        <v>1345.41</v>
      </c>
      <c r="F5" s="51"/>
      <c r="G5" s="51"/>
      <c r="H5" s="51"/>
      <c r="I5" s="51"/>
      <c r="J5" s="51"/>
      <c r="K5" s="51"/>
    </row>
    <row r="6" spans="1:11">
      <c r="A6" s="30">
        <v>0</v>
      </c>
      <c r="B6" s="57" t="s">
        <v>48</v>
      </c>
      <c r="C6" s="58"/>
      <c r="D6" s="65"/>
      <c r="E6" s="66"/>
      <c r="F6" s="51"/>
      <c r="G6" s="51"/>
      <c r="H6" s="51"/>
      <c r="I6" s="51"/>
      <c r="J6" s="51"/>
      <c r="K6" s="51"/>
    </row>
    <row r="7" spans="1:11">
      <c r="A7" s="30">
        <v>0</v>
      </c>
      <c r="B7" s="57" t="s">
        <v>49</v>
      </c>
      <c r="C7" s="58"/>
      <c r="D7" s="67" t="s">
        <v>129</v>
      </c>
      <c r="E7" s="68">
        <v>1148</v>
      </c>
      <c r="F7" s="51"/>
      <c r="G7" s="51"/>
      <c r="H7" s="51"/>
      <c r="I7" s="51"/>
      <c r="J7" s="51"/>
      <c r="K7" s="51"/>
    </row>
    <row r="8" spans="1:11">
      <c r="A8" s="30">
        <v>0</v>
      </c>
      <c r="B8" s="57" t="s">
        <v>50</v>
      </c>
      <c r="C8" s="58"/>
      <c r="D8" s="67" t="s">
        <v>130</v>
      </c>
      <c r="E8" s="68">
        <v>-114.4</v>
      </c>
      <c r="F8" s="51"/>
      <c r="G8" s="51"/>
      <c r="H8" s="51"/>
      <c r="I8" s="51"/>
      <c r="J8" s="51"/>
      <c r="K8" s="51"/>
    </row>
    <row r="9" spans="1:11">
      <c r="A9" s="30">
        <v>0</v>
      </c>
      <c r="B9" s="57" t="s">
        <v>51</v>
      </c>
      <c r="C9" s="58"/>
      <c r="D9" s="67" t="s">
        <v>131</v>
      </c>
      <c r="E9" s="68">
        <v>1.2</v>
      </c>
      <c r="F9" s="51"/>
      <c r="G9" s="51"/>
      <c r="H9" s="51"/>
      <c r="I9" s="51"/>
      <c r="J9" s="51"/>
      <c r="K9" s="51"/>
    </row>
    <row r="10" spans="1:11">
      <c r="A10" s="30">
        <v>0</v>
      </c>
      <c r="B10" s="57" t="s">
        <v>52</v>
      </c>
      <c r="C10" s="58"/>
      <c r="D10" s="67" t="s">
        <v>134</v>
      </c>
      <c r="E10" s="68">
        <f>SUM(E7:E9)</f>
        <v>1034.8</v>
      </c>
      <c r="F10" s="51"/>
      <c r="G10" s="51"/>
      <c r="H10" s="51"/>
      <c r="I10" s="51"/>
      <c r="J10" s="51"/>
      <c r="K10" s="51"/>
    </row>
    <row r="11" spans="1:11">
      <c r="A11" s="30">
        <v>0</v>
      </c>
      <c r="B11" s="57" t="s">
        <v>64</v>
      </c>
      <c r="C11" s="58"/>
      <c r="D11" s="67" t="s">
        <v>133</v>
      </c>
      <c r="E11" s="69">
        <f>0.22*(E7+E8+E9)</f>
        <v>227.65599999999998</v>
      </c>
      <c r="F11" s="51"/>
      <c r="G11" s="51"/>
      <c r="H11" s="51"/>
      <c r="I11" s="51"/>
      <c r="J11" s="51"/>
      <c r="K11" s="51"/>
    </row>
    <row r="12" spans="1:11">
      <c r="A12" s="30">
        <v>0</v>
      </c>
      <c r="B12" s="57" t="s">
        <v>53</v>
      </c>
      <c r="C12" s="58"/>
      <c r="D12" s="67" t="s">
        <v>132</v>
      </c>
      <c r="E12" s="68">
        <v>82.96</v>
      </c>
      <c r="F12" s="51"/>
      <c r="G12" s="51"/>
      <c r="H12" s="51"/>
      <c r="I12" s="51"/>
      <c r="J12" s="51"/>
      <c r="K12" s="51"/>
    </row>
    <row r="13" spans="1:11">
      <c r="A13" s="70"/>
      <c r="B13" s="70"/>
      <c r="C13" s="70"/>
      <c r="D13" s="67" t="s">
        <v>40</v>
      </c>
      <c r="E13" s="71">
        <f>SUM(E10:E12)</f>
        <v>1345.4159999999999</v>
      </c>
      <c r="F13" s="51"/>
      <c r="G13" s="51"/>
      <c r="H13" s="51"/>
      <c r="I13" s="51"/>
      <c r="J13" s="51"/>
      <c r="K13" s="51"/>
    </row>
    <row r="14" spans="1:11" ht="15.75" thickBo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5.75" thickBot="1">
      <c r="A15" s="46" t="s">
        <v>39</v>
      </c>
      <c r="B15" s="47" t="s">
        <v>42</v>
      </c>
      <c r="C15" s="48" t="s">
        <v>43</v>
      </c>
      <c r="D15" s="49" t="s">
        <v>41</v>
      </c>
      <c r="E15" s="50" t="s">
        <v>38</v>
      </c>
      <c r="F15" s="51"/>
      <c r="G15" s="51"/>
      <c r="H15" s="51"/>
      <c r="I15" s="51"/>
      <c r="J15" s="51"/>
      <c r="K15" s="51"/>
    </row>
    <row r="16" spans="1:11">
      <c r="A16" s="30">
        <v>315.48</v>
      </c>
      <c r="B16" s="58" t="s">
        <v>54</v>
      </c>
      <c r="C16" s="58"/>
      <c r="D16" s="72"/>
      <c r="E16" s="73"/>
      <c r="F16" s="51"/>
      <c r="G16" s="51"/>
      <c r="H16" s="51"/>
      <c r="I16" s="51"/>
      <c r="J16" s="51"/>
      <c r="K16" s="51"/>
    </row>
    <row r="17" spans="1:11">
      <c r="A17" s="30">
        <v>0</v>
      </c>
      <c r="B17" s="58" t="s">
        <v>55</v>
      </c>
      <c r="C17" s="58"/>
      <c r="D17" s="59" t="s">
        <v>37</v>
      </c>
      <c r="E17" s="60" t="s">
        <v>77</v>
      </c>
      <c r="F17" s="51"/>
      <c r="G17" s="51"/>
      <c r="H17" s="51"/>
      <c r="I17" s="51"/>
      <c r="J17" s="51"/>
      <c r="K17" s="51"/>
    </row>
    <row r="18" spans="1:11" ht="15" customHeight="1">
      <c r="A18" s="30">
        <v>0</v>
      </c>
      <c r="B18" s="58" t="s">
        <v>56</v>
      </c>
      <c r="C18" s="58"/>
      <c r="D18" s="61" t="s">
        <v>76</v>
      </c>
      <c r="E18" s="62"/>
      <c r="F18" s="51"/>
      <c r="G18" s="51"/>
      <c r="H18" s="51"/>
      <c r="I18" s="51"/>
      <c r="J18" s="51"/>
      <c r="K18" s="51"/>
    </row>
    <row r="19" spans="1:11" ht="15.75" customHeight="1">
      <c r="A19" s="30">
        <v>0</v>
      </c>
      <c r="B19" s="58" t="s">
        <v>57</v>
      </c>
      <c r="C19" s="58"/>
      <c r="D19" s="74" t="s">
        <v>40</v>
      </c>
      <c r="E19" s="75">
        <f>SUM(A16)</f>
        <v>315.48</v>
      </c>
      <c r="F19" s="51"/>
      <c r="G19" s="51"/>
      <c r="H19" s="51"/>
      <c r="I19" s="51"/>
      <c r="J19" s="51"/>
      <c r="K19" s="51"/>
    </row>
    <row r="20" spans="1:11" ht="19.5" thickBot="1">
      <c r="A20" s="30">
        <v>0</v>
      </c>
      <c r="B20" s="58" t="s">
        <v>58</v>
      </c>
      <c r="C20" s="58"/>
      <c r="D20" s="76"/>
      <c r="E20" s="77"/>
      <c r="F20" s="51"/>
      <c r="G20" s="51"/>
      <c r="H20" s="51"/>
      <c r="I20" s="51"/>
      <c r="J20" s="51"/>
      <c r="K20" s="51"/>
    </row>
    <row r="21" spans="1:11">
      <c r="A21" s="30">
        <v>0</v>
      </c>
      <c r="B21" s="58" t="s">
        <v>59</v>
      </c>
      <c r="C21" s="58"/>
      <c r="D21" s="67" t="s">
        <v>129</v>
      </c>
      <c r="E21" s="68">
        <v>229.19</v>
      </c>
      <c r="F21" s="51"/>
      <c r="G21" s="51"/>
      <c r="H21" s="51"/>
      <c r="I21" s="51"/>
      <c r="J21" s="51"/>
      <c r="K21" s="51"/>
    </row>
    <row r="22" spans="1:11">
      <c r="A22" s="30">
        <v>0</v>
      </c>
      <c r="B22" s="58" t="s">
        <v>61</v>
      </c>
      <c r="C22" s="58"/>
      <c r="D22" s="67" t="s">
        <v>130</v>
      </c>
      <c r="E22" s="68">
        <v>-19.8</v>
      </c>
      <c r="F22" s="51"/>
      <c r="G22" s="51"/>
      <c r="H22" s="51"/>
      <c r="I22" s="51"/>
      <c r="J22" s="51"/>
      <c r="K22" s="51"/>
    </row>
    <row r="23" spans="1:11">
      <c r="A23" s="30">
        <v>0</v>
      </c>
      <c r="B23" s="58" t="s">
        <v>60</v>
      </c>
      <c r="C23" s="58"/>
      <c r="D23" s="67" t="s">
        <v>131</v>
      </c>
      <c r="E23" s="68">
        <v>1.2</v>
      </c>
      <c r="F23" s="51"/>
      <c r="G23" s="51"/>
      <c r="H23" s="51"/>
      <c r="I23" s="51"/>
      <c r="J23" s="51"/>
      <c r="K23" s="51"/>
    </row>
    <row r="24" spans="1:11">
      <c r="A24" s="30">
        <v>0</v>
      </c>
      <c r="B24" s="58" t="s">
        <v>62</v>
      </c>
      <c r="C24" s="58"/>
      <c r="D24" s="67" t="s">
        <v>134</v>
      </c>
      <c r="E24" s="68">
        <f>SUM(E21:E23)</f>
        <v>210.58999999999997</v>
      </c>
      <c r="F24" s="51"/>
      <c r="G24" s="51"/>
      <c r="H24" s="51"/>
      <c r="I24" s="51"/>
      <c r="J24" s="51"/>
      <c r="K24" s="51"/>
    </row>
    <row r="25" spans="1:11">
      <c r="A25" s="30">
        <v>0</v>
      </c>
      <c r="B25" s="58" t="s">
        <v>63</v>
      </c>
      <c r="C25" s="58"/>
      <c r="D25" s="67" t="s">
        <v>133</v>
      </c>
      <c r="E25" s="69">
        <f>0.22*(E21+E22+E23)</f>
        <v>46.329799999999992</v>
      </c>
      <c r="F25" s="51"/>
      <c r="G25" s="51"/>
      <c r="H25" s="51"/>
      <c r="I25" s="51"/>
      <c r="J25" s="51"/>
      <c r="K25" s="51"/>
    </row>
    <row r="26" spans="1:11">
      <c r="A26" s="70"/>
      <c r="B26" s="70"/>
      <c r="C26" s="70"/>
      <c r="D26" s="67" t="s">
        <v>132</v>
      </c>
      <c r="E26" s="68">
        <v>58.56</v>
      </c>
      <c r="F26" s="51"/>
      <c r="G26" s="51"/>
      <c r="H26" s="51"/>
      <c r="I26" s="51"/>
      <c r="J26" s="51"/>
      <c r="K26" s="51"/>
    </row>
    <row r="27" spans="1:11">
      <c r="A27" s="70"/>
      <c r="B27" s="70"/>
      <c r="C27" s="70"/>
      <c r="D27" s="67" t="s">
        <v>40</v>
      </c>
      <c r="E27" s="71">
        <f>SUM(E24:E26)</f>
        <v>315.47979999999995</v>
      </c>
      <c r="F27" s="51"/>
      <c r="G27" s="51"/>
      <c r="H27" s="51"/>
      <c r="I27" s="51"/>
      <c r="J27" s="51"/>
      <c r="K27" s="51"/>
    </row>
    <row r="28" spans="1:1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</sheetData>
  <mergeCells count="3">
    <mergeCell ref="D5:D6"/>
    <mergeCell ref="E5:E6"/>
    <mergeCell ref="D2:E2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60" workbookViewId="0">
      <selection activeCell="A38" sqref="A38"/>
    </sheetView>
  </sheetViews>
  <sheetFormatPr defaultRowHeight="15"/>
  <cols>
    <col min="1" max="1" width="19.5703125" bestFit="1" customWidth="1"/>
    <col min="2" max="2" width="20.5703125" bestFit="1" customWidth="1"/>
    <col min="3" max="3" width="39" bestFit="1" customWidth="1"/>
    <col min="4" max="4" width="30.7109375" bestFit="1" customWidth="1"/>
    <col min="5" max="5" width="22.85546875" customWidth="1"/>
  </cols>
  <sheetData>
    <row r="1" spans="1:5">
      <c r="A1" s="12" t="s">
        <v>39</v>
      </c>
      <c r="B1" s="13" t="s">
        <v>42</v>
      </c>
      <c r="C1" s="5" t="s">
        <v>43</v>
      </c>
      <c r="D1" s="20" t="s">
        <v>41</v>
      </c>
      <c r="E1" s="21" t="s">
        <v>38</v>
      </c>
    </row>
    <row r="2" spans="1:5">
      <c r="A2" s="31">
        <v>1829.67</v>
      </c>
      <c r="B2" s="2" t="s">
        <v>0</v>
      </c>
      <c r="C2" s="2" t="s">
        <v>65</v>
      </c>
      <c r="D2" s="22"/>
      <c r="E2" s="23"/>
    </row>
    <row r="3" spans="1:5">
      <c r="A3" s="4">
        <v>0</v>
      </c>
      <c r="B3" s="2" t="s">
        <v>87</v>
      </c>
      <c r="C3" s="2" t="s">
        <v>66</v>
      </c>
      <c r="D3" s="24" t="s">
        <v>37</v>
      </c>
      <c r="E3" s="25" t="s">
        <v>78</v>
      </c>
    </row>
    <row r="4" spans="1:5">
      <c r="A4" s="4">
        <v>0</v>
      </c>
      <c r="B4" s="2" t="s">
        <v>88</v>
      </c>
      <c r="C4" s="2" t="s">
        <v>66</v>
      </c>
      <c r="D4" s="26" t="s">
        <v>76</v>
      </c>
      <c r="E4" s="27"/>
    </row>
    <row r="5" spans="1:5">
      <c r="A5" s="4">
        <v>0</v>
      </c>
      <c r="B5" s="2" t="s">
        <v>89</v>
      </c>
      <c r="C5" s="2" t="s">
        <v>66</v>
      </c>
      <c r="D5" s="42" t="s">
        <v>40</v>
      </c>
      <c r="E5" s="43">
        <f>SUM(A2:A55)</f>
        <v>1829.67</v>
      </c>
    </row>
    <row r="6" spans="1:5" ht="15.75" thickBot="1">
      <c r="A6" s="4">
        <v>0</v>
      </c>
      <c r="B6" s="2" t="s">
        <v>90</v>
      </c>
      <c r="C6" s="2" t="s">
        <v>66</v>
      </c>
      <c r="D6" s="44"/>
      <c r="E6" s="45"/>
    </row>
    <row r="7" spans="1:5">
      <c r="A7" s="4">
        <v>0</v>
      </c>
      <c r="B7" s="2" t="s">
        <v>91</v>
      </c>
      <c r="C7" s="2" t="s">
        <v>66</v>
      </c>
      <c r="D7" s="32" t="s">
        <v>129</v>
      </c>
      <c r="E7" s="33">
        <v>1373.53</v>
      </c>
    </row>
    <row r="8" spans="1:5">
      <c r="A8" s="4">
        <v>0</v>
      </c>
      <c r="B8" s="2" t="s">
        <v>92</v>
      </c>
      <c r="C8" s="2" t="s">
        <v>66</v>
      </c>
      <c r="D8" s="32" t="s">
        <v>130</v>
      </c>
      <c r="E8" s="33">
        <v>-129</v>
      </c>
    </row>
    <row r="9" spans="1:5">
      <c r="A9" s="4">
        <v>0</v>
      </c>
      <c r="B9" s="2" t="s">
        <v>93</v>
      </c>
      <c r="C9" s="2" t="s">
        <v>66</v>
      </c>
      <c r="D9" s="32" t="s">
        <v>131</v>
      </c>
      <c r="E9" s="33">
        <v>1.2</v>
      </c>
    </row>
    <row r="10" spans="1:5">
      <c r="A10" s="4">
        <v>0</v>
      </c>
      <c r="B10" s="2" t="s">
        <v>94</v>
      </c>
      <c r="C10" s="2" t="s">
        <v>66</v>
      </c>
      <c r="D10" s="32" t="s">
        <v>134</v>
      </c>
      <c r="E10" s="33">
        <f>SUM(E7:E9)</f>
        <v>1245.73</v>
      </c>
    </row>
    <row r="11" spans="1:5">
      <c r="A11" s="4">
        <v>0</v>
      </c>
      <c r="B11" s="2" t="s">
        <v>95</v>
      </c>
      <c r="C11" s="2" t="s">
        <v>66</v>
      </c>
      <c r="D11" s="32" t="s">
        <v>133</v>
      </c>
      <c r="E11" s="34">
        <f>0.22*(E7+E8+E9)</f>
        <v>274.06060000000002</v>
      </c>
    </row>
    <row r="12" spans="1:5">
      <c r="A12" s="4">
        <v>0</v>
      </c>
      <c r="B12" s="2" t="s">
        <v>95</v>
      </c>
      <c r="C12" s="2" t="s">
        <v>66</v>
      </c>
      <c r="D12" s="32" t="s">
        <v>132</v>
      </c>
      <c r="E12" s="33">
        <v>309.88</v>
      </c>
    </row>
    <row r="13" spans="1:5">
      <c r="A13" s="4">
        <v>0</v>
      </c>
      <c r="B13" s="2" t="s">
        <v>96</v>
      </c>
      <c r="C13" s="2" t="s">
        <v>66</v>
      </c>
      <c r="D13" s="32" t="s">
        <v>40</v>
      </c>
      <c r="E13" s="39">
        <f>SUM(E10:E12)</f>
        <v>1829.6705999999999</v>
      </c>
    </row>
    <row r="14" spans="1:5">
      <c r="A14" s="4">
        <v>0</v>
      </c>
      <c r="B14" s="2" t="s">
        <v>97</v>
      </c>
      <c r="C14" s="2" t="s">
        <v>66</v>
      </c>
      <c r="D14" s="14"/>
      <c r="E14" s="10"/>
    </row>
    <row r="15" spans="1:5">
      <c r="A15" s="4">
        <v>0</v>
      </c>
      <c r="B15" s="2" t="s">
        <v>97</v>
      </c>
      <c r="C15" s="2" t="s">
        <v>66</v>
      </c>
      <c r="D15" s="15"/>
      <c r="E15" s="16"/>
    </row>
    <row r="16" spans="1:5">
      <c r="A16" s="4">
        <v>0</v>
      </c>
      <c r="B16" s="2" t="s">
        <v>98</v>
      </c>
      <c r="C16" s="2" t="s">
        <v>66</v>
      </c>
      <c r="D16" s="14"/>
      <c r="E16" s="10"/>
    </row>
    <row r="17" spans="1:5">
      <c r="A17" s="4">
        <v>0</v>
      </c>
      <c r="B17" s="2" t="s">
        <v>99</v>
      </c>
      <c r="C17" s="2" t="s">
        <v>66</v>
      </c>
      <c r="D17" s="40" t="s">
        <v>141</v>
      </c>
      <c r="E17" s="41" t="s">
        <v>140</v>
      </c>
    </row>
    <row r="18" spans="1:5" ht="18.75">
      <c r="A18" s="4">
        <v>0</v>
      </c>
      <c r="B18" s="2" t="s">
        <v>100</v>
      </c>
      <c r="C18" s="2" t="s">
        <v>66</v>
      </c>
      <c r="D18" s="17"/>
      <c r="E18" s="18"/>
    </row>
    <row r="19" spans="1:5" ht="18.75">
      <c r="A19" s="4">
        <v>0</v>
      </c>
      <c r="B19" s="2" t="s">
        <v>101</v>
      </c>
      <c r="C19" s="2" t="s">
        <v>66</v>
      </c>
      <c r="D19" s="17"/>
      <c r="E19" s="19"/>
    </row>
    <row r="20" spans="1:5">
      <c r="A20" s="4">
        <v>0</v>
      </c>
      <c r="B20" s="2" t="s">
        <v>102</v>
      </c>
      <c r="C20" s="2" t="s">
        <v>66</v>
      </c>
      <c r="D20" s="9"/>
      <c r="E20" s="1"/>
    </row>
    <row r="21" spans="1:5">
      <c r="A21" s="4">
        <v>0</v>
      </c>
      <c r="B21" s="2" t="s">
        <v>103</v>
      </c>
      <c r="C21" s="2" t="s">
        <v>66</v>
      </c>
      <c r="D21" s="9"/>
      <c r="E21" s="1"/>
    </row>
    <row r="22" spans="1:5">
      <c r="A22" s="4">
        <v>0</v>
      </c>
      <c r="B22" s="2" t="s">
        <v>104</v>
      </c>
      <c r="C22" s="2" t="s">
        <v>66</v>
      </c>
      <c r="D22" s="9"/>
      <c r="E22" s="1"/>
    </row>
    <row r="23" spans="1:5">
      <c r="A23" s="4">
        <v>0</v>
      </c>
      <c r="B23" s="2" t="s">
        <v>105</v>
      </c>
      <c r="C23" s="2" t="s">
        <v>66</v>
      </c>
      <c r="D23" s="8"/>
      <c r="E23" s="1"/>
    </row>
    <row r="24" spans="1:5">
      <c r="A24" s="4">
        <v>0</v>
      </c>
      <c r="B24" s="2" t="s">
        <v>106</v>
      </c>
      <c r="C24" s="2" t="s">
        <v>66</v>
      </c>
      <c r="D24" s="8"/>
      <c r="E24" s="1"/>
    </row>
    <row r="25" spans="1:5">
      <c r="A25" s="4">
        <v>0</v>
      </c>
      <c r="B25" s="2" t="s">
        <v>107</v>
      </c>
      <c r="C25" s="2" t="s">
        <v>66</v>
      </c>
      <c r="D25" s="8"/>
      <c r="E25" s="1"/>
    </row>
    <row r="26" spans="1:5">
      <c r="A26" s="4">
        <v>0</v>
      </c>
      <c r="B26" s="2" t="s">
        <v>108</v>
      </c>
      <c r="C26" s="2" t="s">
        <v>66</v>
      </c>
      <c r="D26" s="8"/>
      <c r="E26" s="1"/>
    </row>
    <row r="27" spans="1:5">
      <c r="A27" s="4">
        <v>0</v>
      </c>
      <c r="B27" s="2" t="s">
        <v>109</v>
      </c>
      <c r="C27" s="2" t="s">
        <v>66</v>
      </c>
      <c r="D27" s="8"/>
      <c r="E27" s="1"/>
    </row>
    <row r="28" spans="1:5">
      <c r="A28" s="4">
        <v>0</v>
      </c>
      <c r="B28" s="2" t="s">
        <v>110</v>
      </c>
      <c r="C28" s="2" t="s">
        <v>66</v>
      </c>
      <c r="D28" s="8"/>
      <c r="E28" s="1"/>
    </row>
    <row r="29" spans="1:5">
      <c r="A29" s="4">
        <v>0</v>
      </c>
      <c r="B29" s="2" t="s">
        <v>111</v>
      </c>
      <c r="C29" s="2" t="s">
        <v>66</v>
      </c>
      <c r="D29" s="8"/>
      <c r="E29" s="1"/>
    </row>
    <row r="30" spans="1:5">
      <c r="A30" s="4">
        <v>0</v>
      </c>
      <c r="B30" s="2" t="s">
        <v>112</v>
      </c>
      <c r="C30" s="2" t="s">
        <v>66</v>
      </c>
      <c r="D30" s="8"/>
      <c r="E30" s="1"/>
    </row>
    <row r="31" spans="1:5">
      <c r="A31" s="4">
        <v>0</v>
      </c>
      <c r="B31" s="2" t="s">
        <v>113</v>
      </c>
      <c r="C31" s="2" t="s">
        <v>66</v>
      </c>
      <c r="D31" s="8"/>
      <c r="E31" s="1"/>
    </row>
    <row r="32" spans="1:5">
      <c r="A32" s="4">
        <v>0</v>
      </c>
      <c r="B32" s="2" t="s">
        <v>114</v>
      </c>
      <c r="C32" s="2" t="s">
        <v>66</v>
      </c>
      <c r="D32" s="8"/>
      <c r="E32" s="1"/>
    </row>
    <row r="33" spans="1:5">
      <c r="A33" s="4">
        <v>0</v>
      </c>
      <c r="B33" s="2" t="s">
        <v>115</v>
      </c>
      <c r="C33" s="2" t="s">
        <v>66</v>
      </c>
      <c r="D33" s="8"/>
      <c r="E33" s="1"/>
    </row>
    <row r="34" spans="1:5">
      <c r="A34" s="4">
        <v>0</v>
      </c>
      <c r="B34" s="2" t="s">
        <v>116</v>
      </c>
      <c r="C34" s="2" t="s">
        <v>66</v>
      </c>
      <c r="D34" s="8"/>
      <c r="E34" s="1"/>
    </row>
    <row r="35" spans="1:5">
      <c r="A35" s="4">
        <v>0</v>
      </c>
      <c r="B35" s="2" t="s">
        <v>117</v>
      </c>
      <c r="C35" s="2" t="s">
        <v>66</v>
      </c>
      <c r="D35" s="8"/>
      <c r="E35" s="1"/>
    </row>
    <row r="36" spans="1:5">
      <c r="A36" s="4">
        <v>0</v>
      </c>
      <c r="B36" s="2" t="s">
        <v>118</v>
      </c>
      <c r="C36" s="2" t="s">
        <v>66</v>
      </c>
      <c r="D36" s="8"/>
      <c r="E36" s="1"/>
    </row>
    <row r="37" spans="1:5">
      <c r="A37" s="4">
        <v>0</v>
      </c>
      <c r="B37" s="2" t="s">
        <v>119</v>
      </c>
      <c r="C37" s="2" t="s">
        <v>66</v>
      </c>
      <c r="D37" s="8"/>
      <c r="E37" s="1"/>
    </row>
    <row r="38" spans="1:5">
      <c r="A38" s="4">
        <v>0</v>
      </c>
      <c r="B38" s="2" t="s">
        <v>120</v>
      </c>
      <c r="C38" s="2" t="s">
        <v>66</v>
      </c>
      <c r="D38" s="8"/>
      <c r="E38" s="1"/>
    </row>
    <row r="39" spans="1:5">
      <c r="A39" s="4">
        <v>0</v>
      </c>
      <c r="B39" s="2" t="s">
        <v>121</v>
      </c>
      <c r="C39" s="2" t="s">
        <v>66</v>
      </c>
      <c r="D39" s="8"/>
      <c r="E39" s="1"/>
    </row>
    <row r="40" spans="1:5">
      <c r="A40" s="4">
        <v>0</v>
      </c>
      <c r="B40" s="2" t="s">
        <v>122</v>
      </c>
      <c r="C40" s="2" t="s">
        <v>66</v>
      </c>
      <c r="D40" s="8"/>
      <c r="E40" s="1"/>
    </row>
    <row r="41" spans="1:5">
      <c r="A41" s="4">
        <v>0</v>
      </c>
      <c r="B41" s="2" t="s">
        <v>123</v>
      </c>
      <c r="C41" s="2" t="s">
        <v>66</v>
      </c>
      <c r="D41" s="8"/>
      <c r="E41" s="1"/>
    </row>
    <row r="42" spans="1:5">
      <c r="A42" s="4">
        <v>0</v>
      </c>
      <c r="B42" s="2" t="s">
        <v>124</v>
      </c>
      <c r="C42" s="2" t="s">
        <v>66</v>
      </c>
      <c r="D42" s="8"/>
      <c r="E42" s="1"/>
    </row>
    <row r="43" spans="1:5">
      <c r="A43" s="4">
        <v>0</v>
      </c>
      <c r="B43" s="2" t="s">
        <v>125</v>
      </c>
      <c r="C43" s="2" t="s">
        <v>66</v>
      </c>
      <c r="D43" s="8"/>
      <c r="E43" s="1"/>
    </row>
    <row r="44" spans="1:5">
      <c r="A44" s="4">
        <v>0</v>
      </c>
      <c r="B44" s="2" t="s">
        <v>126</v>
      </c>
      <c r="C44" s="2" t="s">
        <v>66</v>
      </c>
      <c r="D44" s="8"/>
      <c r="E44" s="1"/>
    </row>
    <row r="45" spans="1:5">
      <c r="A45" s="4">
        <v>0</v>
      </c>
      <c r="B45" s="2" t="s">
        <v>127</v>
      </c>
      <c r="C45" s="2" t="s">
        <v>66</v>
      </c>
      <c r="D45" s="8"/>
      <c r="E45" s="1"/>
    </row>
    <row r="46" spans="1:5">
      <c r="A46" s="4">
        <v>0</v>
      </c>
      <c r="B46" s="2" t="s">
        <v>128</v>
      </c>
      <c r="C46" s="2" t="s">
        <v>66</v>
      </c>
      <c r="D46" s="8"/>
      <c r="E46" s="1"/>
    </row>
    <row r="47" spans="1:5">
      <c r="A47" s="4">
        <v>0</v>
      </c>
      <c r="B47" s="2" t="s">
        <v>1</v>
      </c>
      <c r="C47" s="2" t="s">
        <v>66</v>
      </c>
      <c r="D47" s="8"/>
      <c r="E47" s="1"/>
    </row>
    <row r="48" spans="1:5">
      <c r="A48" s="4">
        <v>0</v>
      </c>
      <c r="B48" s="2" t="s">
        <v>18</v>
      </c>
      <c r="C48" s="2" t="s">
        <v>66</v>
      </c>
      <c r="D48" s="8"/>
      <c r="E48" s="1"/>
    </row>
    <row r="49" spans="1:5">
      <c r="A49" s="4">
        <v>0</v>
      </c>
      <c r="B49" s="2" t="s">
        <v>19</v>
      </c>
      <c r="C49" s="2" t="s">
        <v>66</v>
      </c>
      <c r="D49" s="8"/>
      <c r="E49" s="1"/>
    </row>
    <row r="50" spans="1:5">
      <c r="A50" s="4">
        <v>0</v>
      </c>
      <c r="B50" s="2" t="s">
        <v>20</v>
      </c>
      <c r="C50" s="2" t="s">
        <v>66</v>
      </c>
      <c r="D50" s="8"/>
      <c r="E50" s="1"/>
    </row>
    <row r="51" spans="1:5">
      <c r="A51" s="4">
        <v>0</v>
      </c>
      <c r="B51" s="2" t="s">
        <v>21</v>
      </c>
      <c r="C51" s="2" t="s">
        <v>66</v>
      </c>
      <c r="D51" s="8"/>
      <c r="E51" s="1"/>
    </row>
    <row r="52" spans="1:5">
      <c r="A52" s="4">
        <v>0</v>
      </c>
      <c r="B52" s="2" t="s">
        <v>22</v>
      </c>
      <c r="C52" s="2" t="s">
        <v>66</v>
      </c>
      <c r="D52" s="8"/>
      <c r="E52" s="1"/>
    </row>
    <row r="53" spans="1:5">
      <c r="A53" s="4">
        <v>0</v>
      </c>
      <c r="B53" s="2" t="s">
        <v>23</v>
      </c>
      <c r="C53" s="2" t="s">
        <v>66</v>
      </c>
      <c r="D53" s="8"/>
      <c r="E53" s="1"/>
    </row>
    <row r="54" spans="1:5">
      <c r="A54" s="4">
        <v>0</v>
      </c>
      <c r="B54" s="2" t="s">
        <v>24</v>
      </c>
      <c r="C54" s="2" t="s">
        <v>66</v>
      </c>
      <c r="D54" s="8"/>
      <c r="E54" s="1"/>
    </row>
    <row r="55" spans="1:5">
      <c r="A55" s="4">
        <v>0</v>
      </c>
      <c r="B55" s="2" t="s">
        <v>25</v>
      </c>
      <c r="C55" s="2" t="s">
        <v>66</v>
      </c>
      <c r="D55" s="8"/>
      <c r="E55" s="1"/>
    </row>
  </sheetData>
  <mergeCells count="2">
    <mergeCell ref="D5:D6"/>
    <mergeCell ref="E5:E6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>
      <selection activeCell="C23" sqref="C23"/>
    </sheetView>
  </sheetViews>
  <sheetFormatPr defaultRowHeight="15"/>
  <cols>
    <col min="1" max="1" width="19.5703125" bestFit="1" customWidth="1"/>
    <col min="2" max="2" width="20.5703125" bestFit="1" customWidth="1"/>
    <col min="3" max="3" width="27.140625" bestFit="1" customWidth="1"/>
    <col min="4" max="4" width="30.7109375" bestFit="1" customWidth="1"/>
    <col min="5" max="5" width="24.140625" bestFit="1" customWidth="1"/>
  </cols>
  <sheetData>
    <row r="1" spans="1:5">
      <c r="A1" s="12" t="s">
        <v>39</v>
      </c>
      <c r="B1" s="13" t="s">
        <v>42</v>
      </c>
      <c r="C1" s="5" t="s">
        <v>43</v>
      </c>
      <c r="D1" s="20" t="s">
        <v>41</v>
      </c>
      <c r="E1" s="21" t="s">
        <v>38</v>
      </c>
    </row>
    <row r="2" spans="1:5">
      <c r="A2" s="30">
        <v>129.74</v>
      </c>
      <c r="B2" s="58" t="s">
        <v>2</v>
      </c>
      <c r="C2" s="58" t="s">
        <v>67</v>
      </c>
      <c r="D2" s="78"/>
      <c r="E2" s="79"/>
    </row>
    <row r="3" spans="1:5">
      <c r="A3" s="30">
        <v>0</v>
      </c>
      <c r="B3" s="58" t="s">
        <v>26</v>
      </c>
      <c r="C3" s="58" t="s">
        <v>68</v>
      </c>
      <c r="D3" s="59" t="s">
        <v>74</v>
      </c>
      <c r="E3" s="60" t="s">
        <v>81</v>
      </c>
    </row>
    <row r="4" spans="1:5">
      <c r="A4" s="30">
        <v>0</v>
      </c>
      <c r="B4" s="58" t="s">
        <v>27</v>
      </c>
      <c r="C4" s="58" t="s">
        <v>68</v>
      </c>
      <c r="D4" s="61" t="s">
        <v>72</v>
      </c>
      <c r="E4" s="62"/>
    </row>
    <row r="5" spans="1:5">
      <c r="A5" s="30">
        <v>0</v>
      </c>
      <c r="B5" s="58" t="s">
        <v>28</v>
      </c>
      <c r="C5" s="58" t="s">
        <v>68</v>
      </c>
      <c r="D5" s="63" t="s">
        <v>40</v>
      </c>
      <c r="E5" s="64">
        <f>SUM(A2:A8)</f>
        <v>129.74</v>
      </c>
    </row>
    <row r="6" spans="1:5" ht="15.75" thickBot="1">
      <c r="A6" s="30">
        <v>0</v>
      </c>
      <c r="B6" s="58" t="s">
        <v>29</v>
      </c>
      <c r="C6" s="58" t="s">
        <v>68</v>
      </c>
      <c r="D6" s="80"/>
      <c r="E6" s="81"/>
    </row>
    <row r="7" spans="1:5">
      <c r="A7" s="30">
        <v>0</v>
      </c>
      <c r="B7" s="58" t="s">
        <v>30</v>
      </c>
      <c r="C7" s="58" t="s">
        <v>68</v>
      </c>
      <c r="D7" s="67" t="s">
        <v>129</v>
      </c>
      <c r="E7" s="68">
        <v>295.51</v>
      </c>
    </row>
    <row r="8" spans="1:5">
      <c r="A8" s="30">
        <v>0</v>
      </c>
      <c r="B8" s="58" t="s">
        <v>31</v>
      </c>
      <c r="C8" s="58" t="s">
        <v>68</v>
      </c>
      <c r="D8" s="67" t="s">
        <v>130</v>
      </c>
      <c r="E8" s="68">
        <v>-190.36</v>
      </c>
    </row>
    <row r="9" spans="1:5">
      <c r="A9" s="70"/>
      <c r="B9" s="70"/>
      <c r="C9" s="70"/>
      <c r="D9" s="67" t="s">
        <v>131</v>
      </c>
      <c r="E9" s="68">
        <v>1.2</v>
      </c>
    </row>
    <row r="10" spans="1:5">
      <c r="A10" s="70"/>
      <c r="B10" s="70"/>
      <c r="C10" s="70"/>
      <c r="D10" s="67" t="s">
        <v>134</v>
      </c>
      <c r="E10" s="71">
        <f>SUM(E7:E9)</f>
        <v>106.34999999999998</v>
      </c>
    </row>
    <row r="11" spans="1:5">
      <c r="A11" s="70"/>
      <c r="B11" s="70"/>
      <c r="C11" s="70"/>
      <c r="D11" s="67" t="s">
        <v>133</v>
      </c>
      <c r="E11" s="69">
        <f>0.22*(E7+E8+E9)</f>
        <v>23.396999999999995</v>
      </c>
    </row>
    <row r="12" spans="1:5">
      <c r="A12" s="70"/>
      <c r="B12" s="70"/>
      <c r="C12" s="70"/>
      <c r="D12" s="67" t="s">
        <v>132</v>
      </c>
      <c r="E12" s="68">
        <v>0</v>
      </c>
    </row>
    <row r="13" spans="1:5">
      <c r="A13" s="70"/>
      <c r="B13" s="70"/>
      <c r="C13" s="70"/>
      <c r="D13" s="67" t="s">
        <v>40</v>
      </c>
      <c r="E13" s="71">
        <f>SUM(E10:E12)</f>
        <v>129.74699999999999</v>
      </c>
    </row>
    <row r="14" spans="1:5">
      <c r="A14" s="51"/>
      <c r="B14" s="51"/>
      <c r="C14" s="51"/>
      <c r="D14" s="51"/>
      <c r="E14" s="51"/>
    </row>
    <row r="15" spans="1:5">
      <c r="A15" s="51"/>
      <c r="B15" s="51"/>
      <c r="C15" s="51"/>
      <c r="D15" s="51"/>
      <c r="E15" s="51"/>
    </row>
  </sheetData>
  <mergeCells count="2"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workbookViewId="0">
      <selection activeCell="C36" sqref="C36"/>
    </sheetView>
  </sheetViews>
  <sheetFormatPr defaultRowHeight="15"/>
  <cols>
    <col min="1" max="1" width="25.42578125" bestFit="1" customWidth="1"/>
    <col min="2" max="2" width="26.85546875" bestFit="1" customWidth="1"/>
    <col min="3" max="3" width="46.5703125" bestFit="1" customWidth="1"/>
    <col min="4" max="4" width="30.7109375" bestFit="1" customWidth="1"/>
    <col min="5" max="5" width="28.7109375" bestFit="1" customWidth="1"/>
  </cols>
  <sheetData>
    <row r="1" spans="1:6">
      <c r="A1" s="82" t="s">
        <v>39</v>
      </c>
      <c r="B1" s="83" t="s">
        <v>42</v>
      </c>
      <c r="C1" s="84" t="s">
        <v>43</v>
      </c>
      <c r="D1" s="49" t="s">
        <v>41</v>
      </c>
      <c r="E1" s="50" t="s">
        <v>38</v>
      </c>
      <c r="F1" s="51"/>
    </row>
    <row r="2" spans="1:6">
      <c r="A2" s="52">
        <v>129.56</v>
      </c>
      <c r="B2" s="54" t="s">
        <v>3</v>
      </c>
      <c r="C2" s="54" t="s">
        <v>69</v>
      </c>
      <c r="D2" s="78"/>
      <c r="E2" s="79"/>
      <c r="F2" s="51"/>
    </row>
    <row r="3" spans="1:6">
      <c r="A3" s="30">
        <v>0</v>
      </c>
      <c r="B3" s="58" t="s">
        <v>32</v>
      </c>
      <c r="C3" s="58" t="s">
        <v>70</v>
      </c>
      <c r="D3" s="59" t="s">
        <v>75</v>
      </c>
      <c r="E3" s="60" t="s">
        <v>79</v>
      </c>
      <c r="F3" s="51"/>
    </row>
    <row r="4" spans="1:6">
      <c r="A4" s="30">
        <v>0</v>
      </c>
      <c r="B4" s="58" t="s">
        <v>33</v>
      </c>
      <c r="C4" s="58" t="s">
        <v>70</v>
      </c>
      <c r="D4" s="61" t="s">
        <v>76</v>
      </c>
      <c r="E4" s="62"/>
      <c r="F4" s="51"/>
    </row>
    <row r="5" spans="1:6">
      <c r="A5" s="30">
        <v>0</v>
      </c>
      <c r="B5" s="58" t="s">
        <v>34</v>
      </c>
      <c r="C5" s="58" t="s">
        <v>70</v>
      </c>
      <c r="D5" s="63" t="s">
        <v>40</v>
      </c>
      <c r="E5" s="64">
        <f>SUM(A2:A7)</f>
        <v>129.56</v>
      </c>
      <c r="F5" s="51"/>
    </row>
    <row r="6" spans="1:6" ht="15.75" thickBot="1">
      <c r="A6" s="30">
        <v>0</v>
      </c>
      <c r="B6" s="58" t="s">
        <v>35</v>
      </c>
      <c r="C6" s="58" t="s">
        <v>70</v>
      </c>
      <c r="D6" s="80"/>
      <c r="E6" s="81"/>
      <c r="F6" s="51"/>
    </row>
    <row r="7" spans="1:6">
      <c r="A7" s="30">
        <v>0</v>
      </c>
      <c r="B7" s="58" t="s">
        <v>36</v>
      </c>
      <c r="C7" s="58" t="s">
        <v>70</v>
      </c>
      <c r="D7" s="67" t="s">
        <v>129</v>
      </c>
      <c r="E7" s="68">
        <v>299.41000000000003</v>
      </c>
      <c r="F7" s="51"/>
    </row>
    <row r="8" spans="1:6">
      <c r="A8" s="30"/>
      <c r="B8" s="58"/>
      <c r="C8" s="58"/>
      <c r="D8" s="67" t="s">
        <v>130</v>
      </c>
      <c r="E8" s="68">
        <v>-194.41</v>
      </c>
      <c r="F8" s="51"/>
    </row>
    <row r="9" spans="1:6">
      <c r="A9" s="70"/>
      <c r="B9" s="70"/>
      <c r="C9" s="70"/>
      <c r="D9" s="67" t="s">
        <v>131</v>
      </c>
      <c r="E9" s="68">
        <v>1.2</v>
      </c>
      <c r="F9" s="51"/>
    </row>
    <row r="10" spans="1:6">
      <c r="A10" s="70"/>
      <c r="B10" s="70"/>
      <c r="C10" s="70"/>
      <c r="D10" s="67" t="s">
        <v>134</v>
      </c>
      <c r="E10" s="71">
        <f>SUM(E7:E9)</f>
        <v>106.20000000000003</v>
      </c>
      <c r="F10" s="51"/>
    </row>
    <row r="11" spans="1:6">
      <c r="A11" s="70"/>
      <c r="B11" s="70"/>
      <c r="C11" s="70"/>
      <c r="D11" s="67" t="s">
        <v>133</v>
      </c>
      <c r="E11" s="69">
        <f>0.22*(E7+E8+E9)</f>
        <v>23.364000000000008</v>
      </c>
      <c r="F11" s="51"/>
    </row>
    <row r="12" spans="1:6">
      <c r="A12" s="70"/>
      <c r="B12" s="70"/>
      <c r="C12" s="70"/>
      <c r="D12" s="67" t="s">
        <v>132</v>
      </c>
      <c r="E12" s="68"/>
      <c r="F12" s="51"/>
    </row>
    <row r="13" spans="1:6">
      <c r="A13" s="70"/>
      <c r="B13" s="70"/>
      <c r="C13" s="70"/>
      <c r="D13" s="67" t="s">
        <v>40</v>
      </c>
      <c r="E13" s="71">
        <f>SUM(E10:E12)</f>
        <v>129.56400000000005</v>
      </c>
      <c r="F13" s="51"/>
    </row>
    <row r="14" spans="1:6" ht="15" customHeight="1" thickBot="1">
      <c r="A14" s="51"/>
      <c r="B14" s="51"/>
      <c r="C14" s="51"/>
      <c r="D14" s="51"/>
      <c r="E14" s="51"/>
      <c r="F14" s="51"/>
    </row>
    <row r="15" spans="1:6" ht="15.75" customHeight="1" thickBot="1">
      <c r="A15" s="46" t="s">
        <v>39</v>
      </c>
      <c r="B15" s="47" t="s">
        <v>42</v>
      </c>
      <c r="C15" s="48" t="s">
        <v>43</v>
      </c>
      <c r="D15" s="49" t="s">
        <v>41</v>
      </c>
      <c r="E15" s="50" t="s">
        <v>38</v>
      </c>
      <c r="F15" s="51"/>
    </row>
    <row r="16" spans="1:6">
      <c r="A16" s="30">
        <v>288.38</v>
      </c>
      <c r="B16" s="58" t="s">
        <v>4</v>
      </c>
      <c r="C16" s="58" t="s">
        <v>13</v>
      </c>
      <c r="D16" s="78"/>
      <c r="E16" s="79"/>
      <c r="F16" s="51"/>
    </row>
    <row r="17" spans="1:6">
      <c r="A17" s="30">
        <v>0</v>
      </c>
      <c r="B17" s="58" t="s">
        <v>7</v>
      </c>
      <c r="C17" s="58" t="s">
        <v>15</v>
      </c>
      <c r="D17" s="59" t="s">
        <v>75</v>
      </c>
      <c r="E17" s="60" t="s">
        <v>80</v>
      </c>
      <c r="F17" s="51"/>
    </row>
    <row r="18" spans="1:6">
      <c r="A18" s="30">
        <v>0</v>
      </c>
      <c r="B18" s="58" t="s">
        <v>86</v>
      </c>
      <c r="C18" s="58" t="s">
        <v>15</v>
      </c>
      <c r="D18" s="59"/>
      <c r="E18" s="60"/>
      <c r="F18" s="51"/>
    </row>
    <row r="19" spans="1:6">
      <c r="A19" s="30">
        <v>0</v>
      </c>
      <c r="B19" s="58" t="s">
        <v>10</v>
      </c>
      <c r="C19" s="58" t="s">
        <v>12</v>
      </c>
      <c r="D19" s="61" t="s">
        <v>76</v>
      </c>
      <c r="E19" s="62"/>
      <c r="F19" s="51"/>
    </row>
    <row r="20" spans="1:6" ht="18.75">
      <c r="A20" s="30"/>
      <c r="B20" s="58"/>
      <c r="C20" s="58"/>
      <c r="D20" s="85" t="s">
        <v>40</v>
      </c>
      <c r="E20" s="75">
        <f>SUM(A16:A19)</f>
        <v>288.38</v>
      </c>
      <c r="F20" s="51"/>
    </row>
    <row r="21" spans="1:6" ht="19.5" thickBot="1">
      <c r="A21" s="30"/>
      <c r="B21" s="58"/>
      <c r="C21" s="58"/>
      <c r="D21" s="86"/>
      <c r="E21" s="77"/>
      <c r="F21" s="51"/>
    </row>
    <row r="22" spans="1:6">
      <c r="A22" s="70"/>
      <c r="B22" s="70"/>
      <c r="C22" s="70"/>
      <c r="D22" s="87" t="s">
        <v>129</v>
      </c>
      <c r="E22" s="68">
        <v>235.18</v>
      </c>
      <c r="F22" s="51"/>
    </row>
    <row r="23" spans="1:6">
      <c r="A23" s="70"/>
      <c r="B23" s="70"/>
      <c r="C23" s="70"/>
      <c r="D23" s="87" t="s">
        <v>130</v>
      </c>
      <c r="E23" s="68"/>
      <c r="F23" s="51"/>
    </row>
    <row r="24" spans="1:6">
      <c r="A24" s="70"/>
      <c r="B24" s="70"/>
      <c r="C24" s="70"/>
      <c r="D24" s="87" t="s">
        <v>131</v>
      </c>
      <c r="E24" s="68">
        <v>1.2</v>
      </c>
      <c r="F24" s="51"/>
    </row>
    <row r="25" spans="1:6">
      <c r="A25" s="70"/>
      <c r="B25" s="70"/>
      <c r="C25" s="70"/>
      <c r="D25" s="87" t="s">
        <v>134</v>
      </c>
      <c r="E25" s="71">
        <f>SUM(E22:E24)</f>
        <v>236.38</v>
      </c>
      <c r="F25" s="51"/>
    </row>
    <row r="26" spans="1:6">
      <c r="A26" s="70"/>
      <c r="B26" s="70"/>
      <c r="C26" s="70"/>
      <c r="D26" s="87" t="s">
        <v>133</v>
      </c>
      <c r="E26" s="69">
        <v>52</v>
      </c>
      <c r="F26" s="51"/>
    </row>
    <row r="27" spans="1:6">
      <c r="A27" s="70"/>
      <c r="B27" s="70"/>
      <c r="C27" s="70"/>
      <c r="D27" s="87" t="s">
        <v>132</v>
      </c>
      <c r="E27" s="68"/>
      <c r="F27" s="51"/>
    </row>
    <row r="28" spans="1:6">
      <c r="A28" s="70"/>
      <c r="B28" s="70"/>
      <c r="C28" s="70"/>
      <c r="D28" s="87" t="s">
        <v>40</v>
      </c>
      <c r="E28" s="71">
        <f>SUM(E25:E27)</f>
        <v>288.38</v>
      </c>
      <c r="F28" s="51"/>
    </row>
    <row r="29" spans="1:6">
      <c r="A29" s="51"/>
      <c r="B29" s="51"/>
      <c r="C29" s="51"/>
      <c r="D29" s="51"/>
      <c r="E29" s="51"/>
      <c r="F29" s="51"/>
    </row>
  </sheetData>
  <mergeCells count="2"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C9" sqref="C9"/>
    </sheetView>
  </sheetViews>
  <sheetFormatPr defaultRowHeight="15"/>
  <cols>
    <col min="1" max="1" width="19.5703125" bestFit="1" customWidth="1"/>
    <col min="2" max="2" width="20.5703125" bestFit="1" customWidth="1"/>
    <col min="3" max="3" width="35.5703125" bestFit="1" customWidth="1"/>
    <col min="4" max="4" width="30.7109375" bestFit="1" customWidth="1"/>
    <col min="5" max="5" width="19.42578125" customWidth="1"/>
  </cols>
  <sheetData>
    <row r="1" spans="1:5" ht="15.75" thickBot="1">
      <c r="A1" s="6" t="s">
        <v>39</v>
      </c>
      <c r="B1" s="7" t="s">
        <v>42</v>
      </c>
      <c r="C1" s="11" t="s">
        <v>43</v>
      </c>
      <c r="D1" s="20" t="s">
        <v>41</v>
      </c>
      <c r="E1" s="21" t="s">
        <v>38</v>
      </c>
    </row>
    <row r="2" spans="1:5">
      <c r="A2" s="4">
        <v>76.73</v>
      </c>
      <c r="B2" s="2" t="s">
        <v>9</v>
      </c>
      <c r="C2" s="2" t="s">
        <v>11</v>
      </c>
      <c r="D2" s="28" t="s">
        <v>76</v>
      </c>
      <c r="E2" s="29"/>
    </row>
    <row r="3" spans="1:5">
      <c r="A3" s="4"/>
      <c r="B3" s="2"/>
      <c r="C3" s="2"/>
      <c r="D3" s="32" t="s">
        <v>71</v>
      </c>
      <c r="E3" s="25" t="s">
        <v>82</v>
      </c>
    </row>
    <row r="4" spans="1:5">
      <c r="A4" s="4"/>
      <c r="B4" s="2"/>
      <c r="C4" s="2"/>
      <c r="D4" s="67"/>
      <c r="E4" s="96"/>
    </row>
    <row r="5" spans="1:5">
      <c r="A5" s="4"/>
      <c r="B5" s="2"/>
      <c r="C5" s="2"/>
      <c r="D5" s="88" t="s">
        <v>40</v>
      </c>
      <c r="E5" s="64">
        <f>SUM(A2)</f>
        <v>76.73</v>
      </c>
    </row>
    <row r="6" spans="1:5" ht="15.75" thickBot="1">
      <c r="A6" s="4"/>
      <c r="B6" s="2"/>
      <c r="C6" s="2"/>
      <c r="D6" s="88"/>
      <c r="E6" s="81"/>
    </row>
    <row r="7" spans="1:5">
      <c r="A7" s="4"/>
      <c r="B7" s="2"/>
      <c r="C7" s="2"/>
      <c r="D7" s="67" t="s">
        <v>129</v>
      </c>
      <c r="E7" s="68">
        <v>61.7</v>
      </c>
    </row>
    <row r="8" spans="1:5">
      <c r="A8" s="3"/>
      <c r="B8" s="3"/>
      <c r="C8" s="3"/>
      <c r="D8" s="67" t="s">
        <v>130</v>
      </c>
      <c r="E8" s="68"/>
    </row>
    <row r="9" spans="1:5">
      <c r="A9" s="3"/>
      <c r="B9" s="3"/>
      <c r="C9" s="3"/>
      <c r="D9" s="67" t="s">
        <v>131</v>
      </c>
      <c r="E9" s="68">
        <v>1.2</v>
      </c>
    </row>
    <row r="10" spans="1:5">
      <c r="A10" s="3"/>
      <c r="B10" s="3"/>
      <c r="C10" s="3"/>
      <c r="D10" s="67" t="s">
        <v>134</v>
      </c>
      <c r="E10" s="71">
        <f>SUM(E7:E9)</f>
        <v>62.900000000000006</v>
      </c>
    </row>
    <row r="11" spans="1:5">
      <c r="A11" s="3"/>
      <c r="B11" s="3"/>
      <c r="C11" s="3"/>
      <c r="D11" s="67" t="s">
        <v>133</v>
      </c>
      <c r="E11" s="69">
        <f>0.22*(E7+E8+E9)</f>
        <v>13.838000000000001</v>
      </c>
    </row>
    <row r="12" spans="1:5" ht="15" customHeight="1">
      <c r="A12" s="3"/>
      <c r="B12" s="3"/>
      <c r="C12" s="3"/>
      <c r="D12" s="67" t="s">
        <v>132</v>
      </c>
      <c r="E12" s="68"/>
    </row>
    <row r="13" spans="1:5" ht="15.75" customHeight="1">
      <c r="A13" s="3"/>
      <c r="B13" s="3"/>
      <c r="C13" s="3"/>
      <c r="D13" s="67" t="s">
        <v>40</v>
      </c>
      <c r="E13" s="71">
        <f>SUM(E10:E12)</f>
        <v>76.738</v>
      </c>
    </row>
    <row r="14" spans="1:5" ht="15.75" thickBot="1">
      <c r="D14" s="51"/>
      <c r="E14" s="51"/>
    </row>
    <row r="15" spans="1:5">
      <c r="A15" s="12" t="s">
        <v>39</v>
      </c>
      <c r="B15" s="13" t="s">
        <v>42</v>
      </c>
      <c r="C15" s="5" t="s">
        <v>43</v>
      </c>
      <c r="D15" s="36" t="s">
        <v>41</v>
      </c>
      <c r="E15" s="13" t="s">
        <v>38</v>
      </c>
    </row>
    <row r="16" spans="1:5">
      <c r="A16" s="4">
        <v>76.73</v>
      </c>
      <c r="B16" s="2" t="s">
        <v>6</v>
      </c>
      <c r="C16" s="2" t="s">
        <v>17</v>
      </c>
      <c r="D16" s="37" t="s">
        <v>76</v>
      </c>
      <c r="E16" s="38"/>
    </row>
    <row r="17" spans="1:6">
      <c r="A17" s="4"/>
      <c r="B17" s="2"/>
      <c r="C17" s="2"/>
      <c r="D17" s="32" t="s">
        <v>73</v>
      </c>
      <c r="E17" s="2" t="s">
        <v>85</v>
      </c>
    </row>
    <row r="18" spans="1:6">
      <c r="A18" s="4"/>
      <c r="B18" s="2"/>
      <c r="C18" s="2"/>
      <c r="D18" s="32"/>
      <c r="E18" s="35"/>
    </row>
    <row r="19" spans="1:6">
      <c r="A19" s="30"/>
      <c r="B19" s="58"/>
      <c r="C19" s="58"/>
      <c r="D19" s="88" t="s">
        <v>40</v>
      </c>
      <c r="E19" s="89">
        <f>SUM(A16)</f>
        <v>76.73</v>
      </c>
      <c r="F19" s="51"/>
    </row>
    <row r="20" spans="1:6">
      <c r="A20" s="30"/>
      <c r="B20" s="58"/>
      <c r="C20" s="58"/>
      <c r="D20" s="88"/>
      <c r="E20" s="89"/>
      <c r="F20" s="51"/>
    </row>
    <row r="21" spans="1:6">
      <c r="A21" s="70"/>
      <c r="B21" s="70"/>
      <c r="C21" s="70"/>
      <c r="D21" s="67" t="s">
        <v>129</v>
      </c>
      <c r="E21" s="68">
        <v>61.7</v>
      </c>
      <c r="F21" s="51"/>
    </row>
    <row r="22" spans="1:6">
      <c r="A22" s="70"/>
      <c r="B22" s="70"/>
      <c r="C22" s="70"/>
      <c r="D22" s="67" t="s">
        <v>130</v>
      </c>
      <c r="E22" s="68"/>
      <c r="F22" s="51"/>
    </row>
    <row r="23" spans="1:6">
      <c r="A23" s="70"/>
      <c r="B23" s="70"/>
      <c r="C23" s="70"/>
      <c r="D23" s="67" t="s">
        <v>131</v>
      </c>
      <c r="E23" s="68">
        <v>1.2</v>
      </c>
      <c r="F23" s="51"/>
    </row>
    <row r="24" spans="1:6">
      <c r="A24" s="70"/>
      <c r="B24" s="70"/>
      <c r="C24" s="70"/>
      <c r="D24" s="67" t="s">
        <v>134</v>
      </c>
      <c r="E24" s="71">
        <f>SUM(E21:E23)</f>
        <v>62.900000000000006</v>
      </c>
      <c r="F24" s="51"/>
    </row>
    <row r="25" spans="1:6">
      <c r="A25" s="70"/>
      <c r="B25" s="70"/>
      <c r="C25" s="70"/>
      <c r="D25" s="67" t="s">
        <v>133</v>
      </c>
      <c r="E25" s="69">
        <f>0.22*(E21+E22+E23)</f>
        <v>13.838000000000001</v>
      </c>
      <c r="F25" s="51"/>
    </row>
    <row r="26" spans="1:6" ht="15" customHeight="1">
      <c r="A26" s="70"/>
      <c r="B26" s="70"/>
      <c r="C26" s="70"/>
      <c r="D26" s="67" t="s">
        <v>132</v>
      </c>
      <c r="E26" s="68"/>
      <c r="F26" s="51"/>
    </row>
    <row r="27" spans="1:6" ht="15.75" customHeight="1">
      <c r="A27" s="70"/>
      <c r="B27" s="70"/>
      <c r="C27" s="70"/>
      <c r="D27" s="67" t="s">
        <v>40</v>
      </c>
      <c r="E27" s="71">
        <f>SUM(E24:E26)</f>
        <v>76.738</v>
      </c>
      <c r="F27" s="51"/>
    </row>
    <row r="28" spans="1:6" ht="15.75" thickBot="1">
      <c r="A28" s="51"/>
      <c r="B28" s="51"/>
      <c r="C28" s="51"/>
      <c r="D28" s="51"/>
      <c r="E28" s="51"/>
      <c r="F28" s="51"/>
    </row>
    <row r="29" spans="1:6" ht="15.75" thickBot="1">
      <c r="A29" s="46" t="s">
        <v>39</v>
      </c>
      <c r="B29" s="47" t="s">
        <v>42</v>
      </c>
      <c r="C29" s="48" t="s">
        <v>43</v>
      </c>
      <c r="D29" s="49" t="s">
        <v>41</v>
      </c>
      <c r="E29" s="50" t="s">
        <v>38</v>
      </c>
      <c r="F29" s="51"/>
    </row>
    <row r="30" spans="1:6">
      <c r="A30" s="30">
        <v>76.73</v>
      </c>
      <c r="B30" s="58" t="s">
        <v>8</v>
      </c>
      <c r="C30" s="58" t="s">
        <v>14</v>
      </c>
      <c r="D30" s="61" t="s">
        <v>76</v>
      </c>
      <c r="E30" s="62"/>
      <c r="F30" s="51"/>
    </row>
    <row r="31" spans="1:6">
      <c r="A31" s="30"/>
      <c r="B31" s="58"/>
      <c r="C31" s="58"/>
      <c r="D31" s="67" t="s">
        <v>37</v>
      </c>
      <c r="E31" s="58" t="s">
        <v>83</v>
      </c>
      <c r="F31" s="51"/>
    </row>
    <row r="32" spans="1:6">
      <c r="A32" s="30"/>
      <c r="B32" s="58"/>
      <c r="C32" s="58"/>
      <c r="D32" s="67"/>
      <c r="E32" s="90"/>
      <c r="F32" s="51"/>
    </row>
    <row r="33" spans="1:6" ht="15" customHeight="1">
      <c r="A33" s="30"/>
      <c r="B33" s="58"/>
      <c r="C33" s="58"/>
      <c r="D33" s="88" t="s">
        <v>40</v>
      </c>
      <c r="E33" s="89">
        <f>SUM(A30)</f>
        <v>76.73</v>
      </c>
      <c r="F33" s="51"/>
    </row>
    <row r="34" spans="1:6" ht="15.75" customHeight="1">
      <c r="A34" s="30"/>
      <c r="B34" s="58"/>
      <c r="C34" s="58"/>
      <c r="D34" s="88"/>
      <c r="E34" s="91"/>
      <c r="F34" s="51"/>
    </row>
    <row r="35" spans="1:6">
      <c r="A35" s="70"/>
      <c r="B35" s="70"/>
      <c r="C35" s="70"/>
      <c r="D35" s="67" t="s">
        <v>129</v>
      </c>
      <c r="E35" s="68">
        <v>61.7</v>
      </c>
      <c r="F35" s="51"/>
    </row>
    <row r="36" spans="1:6">
      <c r="A36" s="70"/>
      <c r="B36" s="70"/>
      <c r="C36" s="70"/>
      <c r="D36" s="67" t="s">
        <v>130</v>
      </c>
      <c r="E36" s="68"/>
      <c r="F36" s="51"/>
    </row>
    <row r="37" spans="1:6">
      <c r="A37" s="70"/>
      <c r="B37" s="70"/>
      <c r="C37" s="70"/>
      <c r="D37" s="67" t="s">
        <v>131</v>
      </c>
      <c r="E37" s="68">
        <v>1.2</v>
      </c>
      <c r="F37" s="51"/>
    </row>
    <row r="38" spans="1:6">
      <c r="A38" s="30"/>
      <c r="B38" s="58"/>
      <c r="C38" s="58"/>
      <c r="D38" s="67" t="s">
        <v>134</v>
      </c>
      <c r="E38" s="71">
        <f>SUM(E35:E37)</f>
        <v>62.900000000000006</v>
      </c>
      <c r="F38" s="51"/>
    </row>
    <row r="39" spans="1:6">
      <c r="A39" s="70"/>
      <c r="B39" s="70"/>
      <c r="C39" s="70"/>
      <c r="D39" s="67" t="s">
        <v>133</v>
      </c>
      <c r="E39" s="69">
        <f>0.22*(E35+E36+E37)</f>
        <v>13.838000000000001</v>
      </c>
      <c r="F39" s="51"/>
    </row>
    <row r="40" spans="1:6">
      <c r="A40" s="70"/>
      <c r="B40" s="70"/>
      <c r="C40" s="70"/>
      <c r="D40" s="67" t="s">
        <v>132</v>
      </c>
      <c r="E40" s="68"/>
      <c r="F40" s="51"/>
    </row>
    <row r="41" spans="1:6">
      <c r="A41" s="70"/>
      <c r="B41" s="70"/>
      <c r="C41" s="70"/>
      <c r="D41" s="67" t="s">
        <v>40</v>
      </c>
      <c r="E41" s="71">
        <f>SUM(E38:E40)</f>
        <v>76.738</v>
      </c>
      <c r="F41" s="51"/>
    </row>
    <row r="42" spans="1:6" ht="15.75" thickBot="1">
      <c r="A42" s="51"/>
      <c r="B42" s="51"/>
      <c r="C42" s="51"/>
      <c r="D42" s="51"/>
      <c r="E42" s="51"/>
      <c r="F42" s="51"/>
    </row>
    <row r="43" spans="1:6" ht="15.75" thickBot="1">
      <c r="A43" s="46" t="s">
        <v>39</v>
      </c>
      <c r="B43" s="47" t="s">
        <v>42</v>
      </c>
      <c r="C43" s="48" t="s">
        <v>43</v>
      </c>
      <c r="D43" s="49" t="s">
        <v>41</v>
      </c>
      <c r="E43" s="50" t="s">
        <v>38</v>
      </c>
      <c r="F43" s="51"/>
    </row>
    <row r="44" spans="1:6">
      <c r="A44" s="30">
        <v>81.61</v>
      </c>
      <c r="B44" s="58" t="s">
        <v>5</v>
      </c>
      <c r="C44" s="58" t="s">
        <v>16</v>
      </c>
      <c r="D44" s="61" t="s">
        <v>76</v>
      </c>
      <c r="E44" s="62"/>
      <c r="F44" s="51"/>
    </row>
    <row r="45" spans="1:6">
      <c r="A45" s="30"/>
      <c r="B45" s="58"/>
      <c r="C45" s="92" t="s">
        <v>139</v>
      </c>
      <c r="D45" s="67" t="s">
        <v>37</v>
      </c>
      <c r="E45" s="58" t="s">
        <v>84</v>
      </c>
      <c r="F45" s="51"/>
    </row>
    <row r="46" spans="1:6">
      <c r="A46" s="30"/>
      <c r="B46" s="58"/>
      <c r="C46" s="92"/>
      <c r="D46" s="67"/>
      <c r="E46" s="90"/>
      <c r="F46" s="51"/>
    </row>
    <row r="47" spans="1:6" ht="18.75">
      <c r="A47" s="30"/>
      <c r="B47" s="58"/>
      <c r="C47" s="58"/>
      <c r="D47" s="93" t="s">
        <v>40</v>
      </c>
      <c r="E47" s="94">
        <f>SUM(A44:A49)</f>
        <v>81.61</v>
      </c>
      <c r="F47" s="51"/>
    </row>
    <row r="48" spans="1:6" ht="18.75">
      <c r="A48" s="30"/>
      <c r="B48" s="58"/>
      <c r="C48" s="58"/>
      <c r="D48" s="93"/>
      <c r="E48" s="95"/>
      <c r="F48" s="51"/>
    </row>
    <row r="49" spans="1:6">
      <c r="A49" s="30"/>
      <c r="B49" s="58"/>
      <c r="C49" s="58"/>
      <c r="D49" s="67" t="s">
        <v>129</v>
      </c>
      <c r="E49" s="68">
        <v>66.900000000000006</v>
      </c>
      <c r="F49" s="51"/>
    </row>
    <row r="50" spans="1:6">
      <c r="A50" s="70"/>
      <c r="B50" s="70"/>
      <c r="C50" s="70"/>
      <c r="D50" s="67" t="s">
        <v>130</v>
      </c>
      <c r="E50" s="68"/>
      <c r="F50" s="51"/>
    </row>
    <row r="51" spans="1:6">
      <c r="A51" s="70"/>
      <c r="B51" s="70"/>
      <c r="C51" s="70"/>
      <c r="D51" s="67" t="s">
        <v>131</v>
      </c>
      <c r="E51" s="68">
        <v>0</v>
      </c>
      <c r="F51" s="51"/>
    </row>
    <row r="52" spans="1:6">
      <c r="A52" s="70"/>
      <c r="B52" s="70"/>
      <c r="C52" s="70"/>
      <c r="D52" s="67" t="s">
        <v>134</v>
      </c>
      <c r="E52" s="71">
        <f>SUM(E49:E51)</f>
        <v>66.900000000000006</v>
      </c>
      <c r="F52" s="51"/>
    </row>
    <row r="53" spans="1:6">
      <c r="A53" s="70"/>
      <c r="B53" s="70"/>
      <c r="C53" s="70"/>
      <c r="D53" s="67" t="s">
        <v>133</v>
      </c>
      <c r="E53" s="69">
        <f>0.22*(E49+E50+E51)</f>
        <v>14.718000000000002</v>
      </c>
      <c r="F53" s="51"/>
    </row>
    <row r="54" spans="1:6">
      <c r="A54" s="70"/>
      <c r="B54" s="70"/>
      <c r="C54" s="70"/>
      <c r="D54" s="67" t="s">
        <v>132</v>
      </c>
      <c r="E54" s="68"/>
      <c r="F54" s="51"/>
    </row>
    <row r="55" spans="1:6">
      <c r="A55" s="70"/>
      <c r="B55" s="70"/>
      <c r="C55" s="70"/>
      <c r="D55" s="67" t="s">
        <v>40</v>
      </c>
      <c r="E55" s="71">
        <f>SUM(E52:E54)</f>
        <v>81.618000000000009</v>
      </c>
      <c r="F55" s="51"/>
    </row>
    <row r="56" spans="1:6">
      <c r="A56" s="51"/>
      <c r="B56" s="51"/>
      <c r="C56" s="51"/>
      <c r="D56" s="51"/>
      <c r="E56" s="51"/>
      <c r="F56" s="51"/>
    </row>
  </sheetData>
  <mergeCells count="6">
    <mergeCell ref="D5:D6"/>
    <mergeCell ref="E5:E6"/>
    <mergeCell ref="D19:D20"/>
    <mergeCell ref="E19:E20"/>
    <mergeCell ref="D33:D34"/>
    <mergeCell ref="E33:E34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15" sqref="D15"/>
    </sheetView>
  </sheetViews>
  <sheetFormatPr defaultRowHeight="15"/>
  <cols>
    <col min="1" max="1" width="19.5703125" bestFit="1" customWidth="1"/>
    <col min="2" max="2" width="20.5703125" bestFit="1" customWidth="1"/>
    <col min="3" max="3" width="14" bestFit="1" customWidth="1"/>
    <col min="4" max="4" width="38.42578125" bestFit="1" customWidth="1"/>
    <col min="5" max="5" width="17" bestFit="1" customWidth="1"/>
  </cols>
  <sheetData>
    <row r="1" spans="1:5" ht="15.75" thickBot="1">
      <c r="A1" s="46" t="s">
        <v>39</v>
      </c>
      <c r="B1" s="47" t="s">
        <v>42</v>
      </c>
      <c r="C1" s="48" t="s">
        <v>43</v>
      </c>
      <c r="D1" s="49" t="s">
        <v>41</v>
      </c>
      <c r="E1" s="50" t="s">
        <v>38</v>
      </c>
    </row>
    <row r="2" spans="1:5">
      <c r="A2" s="30"/>
      <c r="B2" s="58" t="s">
        <v>4</v>
      </c>
      <c r="C2" s="58"/>
      <c r="D2" s="61" t="s">
        <v>76</v>
      </c>
      <c r="E2" s="62"/>
    </row>
    <row r="3" spans="1:5">
      <c r="A3" s="30"/>
      <c r="B3" s="58" t="s">
        <v>7</v>
      </c>
      <c r="C3" s="58"/>
      <c r="D3" s="67"/>
      <c r="E3" s="58" t="s">
        <v>135</v>
      </c>
    </row>
    <row r="4" spans="1:5">
      <c r="A4" s="30"/>
      <c r="B4" s="58" t="s">
        <v>10</v>
      </c>
      <c r="C4" s="58"/>
      <c r="D4" s="67"/>
      <c r="E4" s="90"/>
    </row>
    <row r="5" spans="1:5" ht="18.75">
      <c r="A5" s="30"/>
      <c r="B5" s="58" t="s">
        <v>137</v>
      </c>
      <c r="C5" s="58"/>
      <c r="D5" s="93" t="s">
        <v>40</v>
      </c>
      <c r="E5" s="94">
        <f>SUM(A2:A8)</f>
        <v>0</v>
      </c>
    </row>
    <row r="6" spans="1:5" ht="18.75">
      <c r="A6" s="30"/>
      <c r="B6" s="58" t="s">
        <v>131</v>
      </c>
      <c r="C6" s="58"/>
      <c r="D6" s="93"/>
      <c r="E6" s="95"/>
    </row>
    <row r="7" spans="1:5">
      <c r="A7" s="97"/>
      <c r="B7" s="58" t="s">
        <v>136</v>
      </c>
      <c r="C7" s="58"/>
      <c r="D7" s="67"/>
      <c r="E7" s="68"/>
    </row>
    <row r="8" spans="1:5">
      <c r="A8" s="30"/>
      <c r="B8" s="90" t="s">
        <v>130</v>
      </c>
      <c r="C8" s="70"/>
      <c r="D8" s="67" t="s">
        <v>129</v>
      </c>
      <c r="E8" s="68"/>
    </row>
    <row r="9" spans="1:5">
      <c r="A9" s="70"/>
      <c r="B9" s="70"/>
      <c r="C9" s="70"/>
      <c r="D9" s="67" t="s">
        <v>136</v>
      </c>
      <c r="E9" s="68"/>
    </row>
    <row r="10" spans="1:5">
      <c r="A10" s="70"/>
      <c r="B10" s="70"/>
      <c r="C10" s="70"/>
      <c r="D10" s="67" t="s">
        <v>138</v>
      </c>
      <c r="E10" s="71"/>
    </row>
    <row r="11" spans="1:5">
      <c r="A11" s="70"/>
      <c r="B11" s="70"/>
      <c r="C11" s="70"/>
      <c r="D11" s="98"/>
      <c r="E11" s="69"/>
    </row>
    <row r="12" spans="1:5">
      <c r="A12" s="70"/>
      <c r="B12" s="70"/>
      <c r="C12" s="70"/>
      <c r="D12" s="67"/>
      <c r="E12" s="68"/>
    </row>
    <row r="13" spans="1:5">
      <c r="A13" s="99">
        <f>SUM(A2:A12)</f>
        <v>0</v>
      </c>
      <c r="B13" s="70"/>
      <c r="C13" s="70"/>
      <c r="D13" s="67"/>
      <c r="E13" s="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'3'!Area_stampa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Antonio Tavera</cp:lastModifiedBy>
  <cp:lastPrinted>2015-09-03T06:23:20Z</cp:lastPrinted>
  <dcterms:created xsi:type="dcterms:W3CDTF">2014-06-17T08:47:43Z</dcterms:created>
  <dcterms:modified xsi:type="dcterms:W3CDTF">2015-09-03T06:23:26Z</dcterms:modified>
</cp:coreProperties>
</file>